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lase-Notas\"/>
    </mc:Choice>
  </mc:AlternateContent>
  <xr:revisionPtr revIDLastSave="0" documentId="8_{6BA0185E-24F8-494C-94A6-FCBEB2DF128F}" xr6:coauthVersionLast="47" xr6:coauthVersionMax="47" xr10:uidLastSave="{00000000-0000-0000-0000-000000000000}"/>
  <workbookProtection workbookAlgorithmName="SHA-512" workbookHashValue="zhx6DNJqDjAcT4NGwJK/4+f/x0udUPMVfrC8RxK3LplIkICNEumjWqhGlY/S5LHSVZkFQwM5fTK++mFodOuHSQ==" workbookSaltValue="IcS6UawzEEWCA31hFyX1UA==" workbookSpinCount="100000" lockStructure="1"/>
  <bookViews>
    <workbookView xWindow="3480" yWindow="2550" windowWidth="11970" windowHeight="8370" xr2:uid="{B3E86044-9A35-4507-B37C-0044E22D40A9}"/>
  </bookViews>
  <sheets>
    <sheet name="SOCIA023A" sheetId="8" r:id="rId1"/>
    <sheet name="SOCIA023B" sheetId="7" r:id="rId2"/>
    <sheet name="SOCIA023C" sheetId="6" r:id="rId3"/>
    <sheet name="SOCIA024A" sheetId="5" r:id="rId4"/>
    <sheet name="SOCIA024B" sheetId="4" r:id="rId5"/>
    <sheet name="SOCIA024C" sheetId="1" r:id="rId6"/>
    <sheet name="SPELL023B" sheetId="2" r:id="rId7"/>
    <sheet name="SPELL024B" sheetId="3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5" i="3" l="1"/>
  <c r="O25" i="3"/>
  <c r="N25" i="3"/>
  <c r="M25" i="3"/>
  <c r="P24" i="3"/>
  <c r="O24" i="3"/>
  <c r="N24" i="3"/>
  <c r="M24" i="3"/>
  <c r="P23" i="3"/>
  <c r="O23" i="3"/>
  <c r="N23" i="3"/>
  <c r="M23" i="3"/>
  <c r="P22" i="3"/>
  <c r="O22" i="3"/>
  <c r="N22" i="3"/>
  <c r="M22" i="3"/>
  <c r="P21" i="3"/>
  <c r="O21" i="3"/>
  <c r="N21" i="3"/>
  <c r="M21" i="3"/>
  <c r="P20" i="3"/>
  <c r="O20" i="3"/>
  <c r="N20" i="3"/>
  <c r="M20" i="3"/>
  <c r="P19" i="3"/>
  <c r="O19" i="3"/>
  <c r="N19" i="3"/>
  <c r="M19" i="3"/>
  <c r="P18" i="3"/>
  <c r="O18" i="3"/>
  <c r="N18" i="3"/>
  <c r="M18" i="3"/>
  <c r="P17" i="3"/>
  <c r="O17" i="3"/>
  <c r="N17" i="3"/>
  <c r="M17" i="3"/>
  <c r="P16" i="3"/>
  <c r="O16" i="3"/>
  <c r="N16" i="3"/>
  <c r="M16" i="3"/>
  <c r="P15" i="3"/>
  <c r="O15" i="3"/>
  <c r="N15" i="3"/>
  <c r="M15" i="3"/>
  <c r="P14" i="3"/>
  <c r="O14" i="3"/>
  <c r="N14" i="3"/>
  <c r="M14" i="3"/>
  <c r="P13" i="3"/>
  <c r="O13" i="3"/>
  <c r="N13" i="3"/>
  <c r="M13" i="3"/>
  <c r="P12" i="3"/>
  <c r="O12" i="3"/>
  <c r="N12" i="3"/>
  <c r="M12" i="3"/>
  <c r="P11" i="3"/>
  <c r="O11" i="3"/>
  <c r="N11" i="3"/>
  <c r="M11" i="3"/>
  <c r="P10" i="3"/>
  <c r="O10" i="3"/>
  <c r="N10" i="3"/>
  <c r="M10" i="3"/>
  <c r="P9" i="3"/>
  <c r="O9" i="3"/>
  <c r="N9" i="3"/>
  <c r="M9" i="3"/>
  <c r="P8" i="3"/>
  <c r="O8" i="3"/>
  <c r="N8" i="3"/>
  <c r="M8" i="3"/>
  <c r="P7" i="3"/>
  <c r="O7" i="3"/>
  <c r="N7" i="3"/>
  <c r="M7" i="3"/>
  <c r="P6" i="3"/>
  <c r="O6" i="3"/>
  <c r="N6" i="3"/>
  <c r="M6" i="3"/>
  <c r="P5" i="3"/>
  <c r="O5" i="3"/>
  <c r="N5" i="3"/>
  <c r="M5" i="3"/>
  <c r="P4" i="3"/>
  <c r="O4" i="3"/>
  <c r="N4" i="3"/>
  <c r="M4" i="3"/>
  <c r="P3" i="3"/>
  <c r="O3" i="3"/>
  <c r="N3" i="3"/>
  <c r="M3" i="3"/>
  <c r="P30" i="2"/>
  <c r="O30" i="2"/>
  <c r="N30" i="2"/>
  <c r="M30" i="2"/>
  <c r="P29" i="2"/>
  <c r="O29" i="2"/>
  <c r="N29" i="2"/>
  <c r="M29" i="2"/>
  <c r="P28" i="2"/>
  <c r="O28" i="2"/>
  <c r="N28" i="2"/>
  <c r="M28" i="2"/>
  <c r="P27" i="2"/>
  <c r="O27" i="2"/>
  <c r="N27" i="2"/>
  <c r="M27" i="2"/>
  <c r="P26" i="2"/>
  <c r="O26" i="2"/>
  <c r="N26" i="2"/>
  <c r="M26" i="2"/>
  <c r="P25" i="2"/>
  <c r="O25" i="2"/>
  <c r="N25" i="2"/>
  <c r="M25" i="2"/>
  <c r="P24" i="2"/>
  <c r="O24" i="2"/>
  <c r="N24" i="2"/>
  <c r="M24" i="2"/>
  <c r="P23" i="2"/>
  <c r="O23" i="2"/>
  <c r="N23" i="2"/>
  <c r="M23" i="2"/>
  <c r="P22" i="2"/>
  <c r="O22" i="2"/>
  <c r="N22" i="2"/>
  <c r="M22" i="2"/>
  <c r="P21" i="2"/>
  <c r="O21" i="2"/>
  <c r="N21" i="2"/>
  <c r="M21" i="2"/>
  <c r="P20" i="2"/>
  <c r="O20" i="2"/>
  <c r="N20" i="2"/>
  <c r="M20" i="2"/>
  <c r="P19" i="2"/>
  <c r="O19" i="2"/>
  <c r="N19" i="2"/>
  <c r="M19" i="2"/>
  <c r="P18" i="2"/>
  <c r="O18" i="2"/>
  <c r="N18" i="2"/>
  <c r="M18" i="2"/>
  <c r="P17" i="2"/>
  <c r="O17" i="2"/>
  <c r="N17" i="2"/>
  <c r="M17" i="2"/>
  <c r="P16" i="2"/>
  <c r="O16" i="2"/>
  <c r="N16" i="2"/>
  <c r="M16" i="2"/>
  <c r="P15" i="2"/>
  <c r="O15" i="2"/>
  <c r="N15" i="2"/>
  <c r="M15" i="2"/>
  <c r="P14" i="2"/>
  <c r="O14" i="2"/>
  <c r="N14" i="2"/>
  <c r="M14" i="2"/>
  <c r="P13" i="2"/>
  <c r="O13" i="2"/>
  <c r="N13" i="2"/>
  <c r="M13" i="2"/>
  <c r="P12" i="2"/>
  <c r="O12" i="2"/>
  <c r="N12" i="2"/>
  <c r="M12" i="2"/>
  <c r="P11" i="2"/>
  <c r="O11" i="2"/>
  <c r="N11" i="2"/>
  <c r="M11" i="2"/>
  <c r="P10" i="2"/>
  <c r="O10" i="2"/>
  <c r="N10" i="2"/>
  <c r="M10" i="2"/>
  <c r="P9" i="2"/>
  <c r="O9" i="2"/>
  <c r="N9" i="2"/>
  <c r="M9" i="2"/>
  <c r="P8" i="2"/>
  <c r="O8" i="2"/>
  <c r="N8" i="2"/>
  <c r="M8" i="2"/>
  <c r="P7" i="2"/>
  <c r="O7" i="2"/>
  <c r="N7" i="2"/>
  <c r="M7" i="2"/>
  <c r="P6" i="2"/>
  <c r="O6" i="2"/>
  <c r="N6" i="2"/>
  <c r="M6" i="2"/>
  <c r="P5" i="2"/>
  <c r="O5" i="2"/>
  <c r="N5" i="2"/>
  <c r="M5" i="2"/>
  <c r="P4" i="2"/>
  <c r="O4" i="2"/>
  <c r="N4" i="2"/>
  <c r="M4" i="2"/>
  <c r="P3" i="2"/>
  <c r="O3" i="2"/>
  <c r="N3" i="2"/>
  <c r="M3" i="2"/>
  <c r="P26" i="1"/>
  <c r="O26" i="1"/>
  <c r="N26" i="1"/>
  <c r="M26" i="1"/>
  <c r="P25" i="1"/>
  <c r="O25" i="1"/>
  <c r="N25" i="1"/>
  <c r="M25" i="1"/>
  <c r="P24" i="1"/>
  <c r="O24" i="1"/>
  <c r="N24" i="1"/>
  <c r="M24" i="1"/>
  <c r="P23" i="1"/>
  <c r="O23" i="1"/>
  <c r="N23" i="1"/>
  <c r="M23" i="1"/>
  <c r="P22" i="1"/>
  <c r="O22" i="1"/>
  <c r="N22" i="1"/>
  <c r="M22" i="1"/>
  <c r="P21" i="1"/>
  <c r="O21" i="1"/>
  <c r="N21" i="1"/>
  <c r="M21" i="1"/>
  <c r="P20" i="1"/>
  <c r="O20" i="1"/>
  <c r="N20" i="1"/>
  <c r="M20" i="1"/>
  <c r="P19" i="1"/>
  <c r="O19" i="1"/>
  <c r="N19" i="1"/>
  <c r="M19" i="1"/>
  <c r="P18" i="1"/>
  <c r="O18" i="1"/>
  <c r="N18" i="1"/>
  <c r="M18" i="1"/>
  <c r="P17" i="1"/>
  <c r="O17" i="1"/>
  <c r="N17" i="1"/>
  <c r="M17" i="1"/>
  <c r="P16" i="1"/>
  <c r="O16" i="1"/>
  <c r="N16" i="1"/>
  <c r="M16" i="1"/>
  <c r="P15" i="1"/>
  <c r="O15" i="1"/>
  <c r="N15" i="1"/>
  <c r="M15" i="1"/>
  <c r="P14" i="1"/>
  <c r="O14" i="1"/>
  <c r="N14" i="1"/>
  <c r="M14" i="1"/>
  <c r="P13" i="1"/>
  <c r="O13" i="1"/>
  <c r="N13" i="1"/>
  <c r="M13" i="1"/>
  <c r="P12" i="1"/>
  <c r="O12" i="1"/>
  <c r="N12" i="1"/>
  <c r="M12" i="1"/>
  <c r="P11" i="1"/>
  <c r="O11" i="1"/>
  <c r="N11" i="1"/>
  <c r="M11" i="1"/>
  <c r="P10" i="1"/>
  <c r="O10" i="1"/>
  <c r="N10" i="1"/>
  <c r="M10" i="1"/>
  <c r="P9" i="1"/>
  <c r="O9" i="1"/>
  <c r="N9" i="1"/>
  <c r="M9" i="1"/>
  <c r="P8" i="1"/>
  <c r="O8" i="1"/>
  <c r="N8" i="1"/>
  <c r="M8" i="1"/>
  <c r="P7" i="1"/>
  <c r="O7" i="1"/>
  <c r="N7" i="1"/>
  <c r="M7" i="1"/>
  <c r="P6" i="1"/>
  <c r="O6" i="1"/>
  <c r="N6" i="1"/>
  <c r="M6" i="1"/>
  <c r="P5" i="1"/>
  <c r="O5" i="1"/>
  <c r="N5" i="1"/>
  <c r="M5" i="1"/>
  <c r="P4" i="1"/>
  <c r="O4" i="1"/>
  <c r="N4" i="1"/>
  <c r="M4" i="1"/>
  <c r="P3" i="1"/>
  <c r="O3" i="1"/>
  <c r="N3" i="1"/>
  <c r="M3" i="1"/>
  <c r="P25" i="4"/>
  <c r="O25" i="4"/>
  <c r="N25" i="4"/>
  <c r="M25" i="4"/>
  <c r="P24" i="4"/>
  <c r="O24" i="4"/>
  <c r="N24" i="4"/>
  <c r="M24" i="4"/>
  <c r="P23" i="4"/>
  <c r="O23" i="4"/>
  <c r="N23" i="4"/>
  <c r="M23" i="4"/>
  <c r="P22" i="4"/>
  <c r="O22" i="4"/>
  <c r="N22" i="4"/>
  <c r="M22" i="4"/>
  <c r="P21" i="4"/>
  <c r="O21" i="4"/>
  <c r="N21" i="4"/>
  <c r="M21" i="4"/>
  <c r="P20" i="4"/>
  <c r="O20" i="4"/>
  <c r="N20" i="4"/>
  <c r="M20" i="4"/>
  <c r="P19" i="4"/>
  <c r="O19" i="4"/>
  <c r="N19" i="4"/>
  <c r="M19" i="4"/>
  <c r="P18" i="4"/>
  <c r="O18" i="4"/>
  <c r="N18" i="4"/>
  <c r="M18" i="4"/>
  <c r="P17" i="4"/>
  <c r="O17" i="4"/>
  <c r="N17" i="4"/>
  <c r="M17" i="4"/>
  <c r="P16" i="4"/>
  <c r="O16" i="4"/>
  <c r="N16" i="4"/>
  <c r="M16" i="4"/>
  <c r="P15" i="4"/>
  <c r="O15" i="4"/>
  <c r="N15" i="4"/>
  <c r="M15" i="4"/>
  <c r="P14" i="4"/>
  <c r="O14" i="4"/>
  <c r="N14" i="4"/>
  <c r="M14" i="4"/>
  <c r="P13" i="4"/>
  <c r="O13" i="4"/>
  <c r="N13" i="4"/>
  <c r="M13" i="4"/>
  <c r="P12" i="4"/>
  <c r="O12" i="4"/>
  <c r="N12" i="4"/>
  <c r="M12" i="4"/>
  <c r="P11" i="4"/>
  <c r="O11" i="4"/>
  <c r="N11" i="4"/>
  <c r="M11" i="4"/>
  <c r="P10" i="4"/>
  <c r="O10" i="4"/>
  <c r="N10" i="4"/>
  <c r="M10" i="4"/>
  <c r="P9" i="4"/>
  <c r="O9" i="4"/>
  <c r="N9" i="4"/>
  <c r="M9" i="4"/>
  <c r="P8" i="4"/>
  <c r="O8" i="4"/>
  <c r="N8" i="4"/>
  <c r="M8" i="4"/>
  <c r="P7" i="4"/>
  <c r="O7" i="4"/>
  <c r="N7" i="4"/>
  <c r="M7" i="4"/>
  <c r="P6" i="4"/>
  <c r="O6" i="4"/>
  <c r="N6" i="4"/>
  <c r="M6" i="4"/>
  <c r="P5" i="4"/>
  <c r="O5" i="4"/>
  <c r="N5" i="4"/>
  <c r="M5" i="4"/>
  <c r="P4" i="4"/>
  <c r="O4" i="4"/>
  <c r="N4" i="4"/>
  <c r="M4" i="4"/>
  <c r="P3" i="4"/>
  <c r="O3" i="4"/>
  <c r="N3" i="4"/>
  <c r="M3" i="4"/>
  <c r="P27" i="5"/>
  <c r="O27" i="5"/>
  <c r="N27" i="5"/>
  <c r="M27" i="5"/>
  <c r="P26" i="5"/>
  <c r="O26" i="5"/>
  <c r="N26" i="5"/>
  <c r="M26" i="5"/>
  <c r="P25" i="5"/>
  <c r="O25" i="5"/>
  <c r="N25" i="5"/>
  <c r="M25" i="5"/>
  <c r="P24" i="5"/>
  <c r="O24" i="5"/>
  <c r="N24" i="5"/>
  <c r="M24" i="5"/>
  <c r="P23" i="5"/>
  <c r="O23" i="5"/>
  <c r="N23" i="5"/>
  <c r="M23" i="5"/>
  <c r="P22" i="5"/>
  <c r="O22" i="5"/>
  <c r="N22" i="5"/>
  <c r="M22" i="5"/>
  <c r="P21" i="5"/>
  <c r="O21" i="5"/>
  <c r="N21" i="5"/>
  <c r="M21" i="5"/>
  <c r="P20" i="5"/>
  <c r="O20" i="5"/>
  <c r="N20" i="5"/>
  <c r="M20" i="5"/>
  <c r="P19" i="5"/>
  <c r="O19" i="5"/>
  <c r="N19" i="5"/>
  <c r="M19" i="5"/>
  <c r="P18" i="5"/>
  <c r="O18" i="5"/>
  <c r="N18" i="5"/>
  <c r="M18" i="5"/>
  <c r="P17" i="5"/>
  <c r="O17" i="5"/>
  <c r="N17" i="5"/>
  <c r="M17" i="5"/>
  <c r="P16" i="5"/>
  <c r="O16" i="5"/>
  <c r="N16" i="5"/>
  <c r="M16" i="5"/>
  <c r="P15" i="5"/>
  <c r="O15" i="5"/>
  <c r="N15" i="5"/>
  <c r="M15" i="5"/>
  <c r="P14" i="5"/>
  <c r="O14" i="5"/>
  <c r="N14" i="5"/>
  <c r="M14" i="5"/>
  <c r="P13" i="5"/>
  <c r="O13" i="5"/>
  <c r="N13" i="5"/>
  <c r="M13" i="5"/>
  <c r="P12" i="5"/>
  <c r="O12" i="5"/>
  <c r="N12" i="5"/>
  <c r="M12" i="5"/>
  <c r="P11" i="5"/>
  <c r="O11" i="5"/>
  <c r="N11" i="5"/>
  <c r="M11" i="5"/>
  <c r="P10" i="5"/>
  <c r="O10" i="5"/>
  <c r="N10" i="5"/>
  <c r="M10" i="5"/>
  <c r="P9" i="5"/>
  <c r="O9" i="5"/>
  <c r="N9" i="5"/>
  <c r="M9" i="5"/>
  <c r="P8" i="5"/>
  <c r="O8" i="5"/>
  <c r="N8" i="5"/>
  <c r="M8" i="5"/>
  <c r="P7" i="5"/>
  <c r="O7" i="5"/>
  <c r="N7" i="5"/>
  <c r="M7" i="5"/>
  <c r="P6" i="5"/>
  <c r="O6" i="5"/>
  <c r="N6" i="5"/>
  <c r="M6" i="5"/>
  <c r="P5" i="5"/>
  <c r="O5" i="5"/>
  <c r="N5" i="5"/>
  <c r="M5" i="5"/>
  <c r="P4" i="5"/>
  <c r="O4" i="5"/>
  <c r="N4" i="5"/>
  <c r="M4" i="5"/>
  <c r="P3" i="5"/>
  <c r="O3" i="5"/>
  <c r="N3" i="5"/>
  <c r="M3" i="5"/>
  <c r="P29" i="6"/>
  <c r="O29" i="6"/>
  <c r="N29" i="6"/>
  <c r="M29" i="6"/>
  <c r="P28" i="6"/>
  <c r="O28" i="6"/>
  <c r="N28" i="6"/>
  <c r="M28" i="6"/>
  <c r="P27" i="6"/>
  <c r="O27" i="6"/>
  <c r="N27" i="6"/>
  <c r="M27" i="6"/>
  <c r="P26" i="6"/>
  <c r="O26" i="6"/>
  <c r="N26" i="6"/>
  <c r="M26" i="6"/>
  <c r="P25" i="6"/>
  <c r="O25" i="6"/>
  <c r="N25" i="6"/>
  <c r="M25" i="6"/>
  <c r="P24" i="6"/>
  <c r="O24" i="6"/>
  <c r="N24" i="6"/>
  <c r="M24" i="6"/>
  <c r="P23" i="6"/>
  <c r="O23" i="6"/>
  <c r="N23" i="6"/>
  <c r="M23" i="6"/>
  <c r="P22" i="6"/>
  <c r="O22" i="6"/>
  <c r="N22" i="6"/>
  <c r="M22" i="6"/>
  <c r="P21" i="6"/>
  <c r="O21" i="6"/>
  <c r="N21" i="6"/>
  <c r="M21" i="6"/>
  <c r="P20" i="6"/>
  <c r="O20" i="6"/>
  <c r="N20" i="6"/>
  <c r="M20" i="6"/>
  <c r="P19" i="6"/>
  <c r="O19" i="6"/>
  <c r="N19" i="6"/>
  <c r="M19" i="6"/>
  <c r="P18" i="6"/>
  <c r="O18" i="6"/>
  <c r="N18" i="6"/>
  <c r="M18" i="6"/>
  <c r="P17" i="6"/>
  <c r="O17" i="6"/>
  <c r="N17" i="6"/>
  <c r="M17" i="6"/>
  <c r="P16" i="6"/>
  <c r="O16" i="6"/>
  <c r="N16" i="6"/>
  <c r="M16" i="6"/>
  <c r="P15" i="6"/>
  <c r="O15" i="6"/>
  <c r="N15" i="6"/>
  <c r="M15" i="6"/>
  <c r="P14" i="6"/>
  <c r="O14" i="6"/>
  <c r="N14" i="6"/>
  <c r="M14" i="6"/>
  <c r="P13" i="6"/>
  <c r="O13" i="6"/>
  <c r="N13" i="6"/>
  <c r="M13" i="6"/>
  <c r="P12" i="6"/>
  <c r="O12" i="6"/>
  <c r="N12" i="6"/>
  <c r="M12" i="6"/>
  <c r="P11" i="6"/>
  <c r="O11" i="6"/>
  <c r="N11" i="6"/>
  <c r="M11" i="6"/>
  <c r="P10" i="6"/>
  <c r="O10" i="6"/>
  <c r="N10" i="6"/>
  <c r="M10" i="6"/>
  <c r="P9" i="6"/>
  <c r="O9" i="6"/>
  <c r="N9" i="6"/>
  <c r="M9" i="6"/>
  <c r="P8" i="6"/>
  <c r="O8" i="6"/>
  <c r="N8" i="6"/>
  <c r="M8" i="6"/>
  <c r="P7" i="6"/>
  <c r="O7" i="6"/>
  <c r="N7" i="6"/>
  <c r="M7" i="6"/>
  <c r="P6" i="6"/>
  <c r="O6" i="6"/>
  <c r="N6" i="6"/>
  <c r="M6" i="6"/>
  <c r="P5" i="6"/>
  <c r="O5" i="6"/>
  <c r="N5" i="6"/>
  <c r="M5" i="6"/>
  <c r="P4" i="6"/>
  <c r="O4" i="6"/>
  <c r="N4" i="6"/>
  <c r="M4" i="6"/>
  <c r="P3" i="6"/>
  <c r="O3" i="6"/>
  <c r="N3" i="6"/>
  <c r="M3" i="6"/>
  <c r="P30" i="7"/>
  <c r="O30" i="7"/>
  <c r="N30" i="7"/>
  <c r="M30" i="7"/>
  <c r="P29" i="7"/>
  <c r="O29" i="7"/>
  <c r="N29" i="7"/>
  <c r="M29" i="7"/>
  <c r="P28" i="7"/>
  <c r="O28" i="7"/>
  <c r="N28" i="7"/>
  <c r="M28" i="7"/>
  <c r="P27" i="7"/>
  <c r="O27" i="7"/>
  <c r="N27" i="7"/>
  <c r="M27" i="7"/>
  <c r="P26" i="7"/>
  <c r="O26" i="7"/>
  <c r="N26" i="7"/>
  <c r="M26" i="7"/>
  <c r="P25" i="7"/>
  <c r="O25" i="7"/>
  <c r="N25" i="7"/>
  <c r="M25" i="7"/>
  <c r="P24" i="7"/>
  <c r="O24" i="7"/>
  <c r="N24" i="7"/>
  <c r="M24" i="7"/>
  <c r="P23" i="7"/>
  <c r="O23" i="7"/>
  <c r="N23" i="7"/>
  <c r="M23" i="7"/>
  <c r="P22" i="7"/>
  <c r="O22" i="7"/>
  <c r="N22" i="7"/>
  <c r="M22" i="7"/>
  <c r="P21" i="7"/>
  <c r="O21" i="7"/>
  <c r="N21" i="7"/>
  <c r="M21" i="7"/>
  <c r="P20" i="7"/>
  <c r="O20" i="7"/>
  <c r="N20" i="7"/>
  <c r="M20" i="7"/>
  <c r="P19" i="7"/>
  <c r="O19" i="7"/>
  <c r="N19" i="7"/>
  <c r="M19" i="7"/>
  <c r="P18" i="7"/>
  <c r="O18" i="7"/>
  <c r="N18" i="7"/>
  <c r="M18" i="7"/>
  <c r="P17" i="7"/>
  <c r="O17" i="7"/>
  <c r="N17" i="7"/>
  <c r="M17" i="7"/>
  <c r="P16" i="7"/>
  <c r="O16" i="7"/>
  <c r="N16" i="7"/>
  <c r="M16" i="7"/>
  <c r="P15" i="7"/>
  <c r="O15" i="7"/>
  <c r="N15" i="7"/>
  <c r="M15" i="7"/>
  <c r="P14" i="7"/>
  <c r="O14" i="7"/>
  <c r="N14" i="7"/>
  <c r="M14" i="7"/>
  <c r="P13" i="7"/>
  <c r="O13" i="7"/>
  <c r="N13" i="7"/>
  <c r="M13" i="7"/>
  <c r="P12" i="7"/>
  <c r="O12" i="7"/>
  <c r="N12" i="7"/>
  <c r="M12" i="7"/>
  <c r="P11" i="7"/>
  <c r="O11" i="7"/>
  <c r="N11" i="7"/>
  <c r="M11" i="7"/>
  <c r="P10" i="7"/>
  <c r="O10" i="7"/>
  <c r="N10" i="7"/>
  <c r="M10" i="7"/>
  <c r="P9" i="7"/>
  <c r="O9" i="7"/>
  <c r="N9" i="7"/>
  <c r="M9" i="7"/>
  <c r="P8" i="7"/>
  <c r="O8" i="7"/>
  <c r="N8" i="7"/>
  <c r="M8" i="7"/>
  <c r="P7" i="7"/>
  <c r="O7" i="7"/>
  <c r="N7" i="7"/>
  <c r="M7" i="7"/>
  <c r="P6" i="7"/>
  <c r="O6" i="7"/>
  <c r="N6" i="7"/>
  <c r="M6" i="7"/>
  <c r="P5" i="7"/>
  <c r="O5" i="7"/>
  <c r="N5" i="7"/>
  <c r="M5" i="7"/>
  <c r="P4" i="7"/>
  <c r="O4" i="7"/>
  <c r="N4" i="7"/>
  <c r="M4" i="7"/>
  <c r="P3" i="7"/>
  <c r="O3" i="7"/>
  <c r="N3" i="7"/>
  <c r="M3" i="7"/>
  <c r="P31" i="8"/>
  <c r="O31" i="8"/>
  <c r="N31" i="8"/>
  <c r="M31" i="8"/>
  <c r="P30" i="8"/>
  <c r="O30" i="8"/>
  <c r="N30" i="8"/>
  <c r="M30" i="8"/>
  <c r="P29" i="8"/>
  <c r="O29" i="8"/>
  <c r="N29" i="8"/>
  <c r="M29" i="8"/>
  <c r="P28" i="8"/>
  <c r="O28" i="8"/>
  <c r="N28" i="8"/>
  <c r="M28" i="8"/>
  <c r="P27" i="8"/>
  <c r="O27" i="8"/>
  <c r="N27" i="8"/>
  <c r="M27" i="8"/>
  <c r="P26" i="8"/>
  <c r="O26" i="8"/>
  <c r="N26" i="8"/>
  <c r="M26" i="8"/>
  <c r="P25" i="8"/>
  <c r="O25" i="8"/>
  <c r="N25" i="8"/>
  <c r="M25" i="8"/>
  <c r="P24" i="8"/>
  <c r="O24" i="8"/>
  <c r="N24" i="8"/>
  <c r="M24" i="8"/>
  <c r="P23" i="8"/>
  <c r="O23" i="8"/>
  <c r="N23" i="8"/>
  <c r="M23" i="8"/>
  <c r="P22" i="8"/>
  <c r="O22" i="8"/>
  <c r="N22" i="8"/>
  <c r="M22" i="8"/>
  <c r="P21" i="8"/>
  <c r="O21" i="8"/>
  <c r="N21" i="8"/>
  <c r="M21" i="8"/>
  <c r="P20" i="8"/>
  <c r="O20" i="8"/>
  <c r="N20" i="8"/>
  <c r="M20" i="8"/>
  <c r="P19" i="8"/>
  <c r="O19" i="8"/>
  <c r="N19" i="8"/>
  <c r="M19" i="8"/>
  <c r="P18" i="8"/>
  <c r="O18" i="8"/>
  <c r="N18" i="8"/>
  <c r="M18" i="8"/>
  <c r="P17" i="8"/>
  <c r="O17" i="8"/>
  <c r="N17" i="8"/>
  <c r="M17" i="8"/>
  <c r="P16" i="8"/>
  <c r="O16" i="8"/>
  <c r="N16" i="8"/>
  <c r="M16" i="8"/>
  <c r="P15" i="8"/>
  <c r="O15" i="8"/>
  <c r="N15" i="8"/>
  <c r="M15" i="8"/>
  <c r="P14" i="8"/>
  <c r="O14" i="8"/>
  <c r="N14" i="8"/>
  <c r="M14" i="8"/>
  <c r="P13" i="8"/>
  <c r="O13" i="8"/>
  <c r="N13" i="8"/>
  <c r="M13" i="8"/>
  <c r="P12" i="8"/>
  <c r="O12" i="8"/>
  <c r="N12" i="8"/>
  <c r="M12" i="8"/>
  <c r="P11" i="8"/>
  <c r="O11" i="8"/>
  <c r="N11" i="8"/>
  <c r="M11" i="8"/>
  <c r="P10" i="8"/>
  <c r="O10" i="8"/>
  <c r="N10" i="8"/>
  <c r="M10" i="8"/>
  <c r="P9" i="8"/>
  <c r="O9" i="8"/>
  <c r="N9" i="8"/>
  <c r="M9" i="8"/>
  <c r="P8" i="8"/>
  <c r="O8" i="8"/>
  <c r="N8" i="8"/>
  <c r="M8" i="8"/>
  <c r="P7" i="8"/>
  <c r="O7" i="8"/>
  <c r="N7" i="8"/>
  <c r="M7" i="8"/>
  <c r="P6" i="8"/>
  <c r="O6" i="8"/>
  <c r="N6" i="8"/>
  <c r="M6" i="8"/>
  <c r="P5" i="8"/>
  <c r="O5" i="8"/>
  <c r="N5" i="8"/>
  <c r="M5" i="8"/>
  <c r="P4" i="8"/>
  <c r="O4" i="8"/>
  <c r="N4" i="8"/>
  <c r="M4" i="8"/>
  <c r="P3" i="8"/>
  <c r="O3" i="8"/>
  <c r="N3" i="8"/>
  <c r="M3" i="8"/>
</calcChain>
</file>

<file path=xl/sharedStrings.xml><?xml version="1.0" encoding="utf-8"?>
<sst xmlns="http://schemas.openxmlformats.org/spreadsheetml/2006/main" count="534" uniqueCount="345">
  <si>
    <t>022</t>
  </si>
  <si>
    <t>023A</t>
  </si>
  <si>
    <t>Tercero Primaria A</t>
  </si>
  <si>
    <t>Science</t>
  </si>
  <si>
    <t>P1</t>
  </si>
  <si>
    <t>P2</t>
  </si>
  <si>
    <t>P3</t>
  </si>
  <si>
    <t>P4</t>
  </si>
  <si>
    <t>P5</t>
  </si>
  <si>
    <t>P6</t>
  </si>
  <si>
    <t>Suma 1-5</t>
  </si>
  <si>
    <t>17%(suma)</t>
  </si>
  <si>
    <t>15%(P6)</t>
  </si>
  <si>
    <t>Nota Prom</t>
  </si>
  <si>
    <t>222064</t>
  </si>
  <si>
    <t xml:space="preserve">Aguilar Villeda, Sebastián </t>
  </si>
  <si>
    <t>223090</t>
  </si>
  <si>
    <t>Aguirre Ramos , Fátima</t>
  </si>
  <si>
    <t>224043</t>
  </si>
  <si>
    <t>Aldana Arteaga, Mariandré</t>
  </si>
  <si>
    <t>223060</t>
  </si>
  <si>
    <t>Almorza Pérez, Juan Diego</t>
  </si>
  <si>
    <t>222025</t>
  </si>
  <si>
    <t>Alvarado Mota, Mariano Rogelio</t>
  </si>
  <si>
    <t>224040</t>
  </si>
  <si>
    <t>Aparicio Franco, Martina Lucía</t>
  </si>
  <si>
    <t>222001</t>
  </si>
  <si>
    <t>Ascoli Castillo, Carlos Enrique</t>
  </si>
  <si>
    <t>222042</t>
  </si>
  <si>
    <t>Barrios Castañeda, Camila</t>
  </si>
  <si>
    <t>222017</t>
  </si>
  <si>
    <t>Berganza Véliz, Carlos Antonio</t>
  </si>
  <si>
    <t>224061</t>
  </si>
  <si>
    <t>Boburg Recinos, Jesé</t>
  </si>
  <si>
    <t>222071</t>
  </si>
  <si>
    <t>Brol Marroquín, Natalia Ariadne</t>
  </si>
  <si>
    <t>225047</t>
  </si>
  <si>
    <t>Cabrera de la Vega, Leonardo Andres</t>
  </si>
  <si>
    <t>224062</t>
  </si>
  <si>
    <t>Cáceres Guerrero, Emma Valentina</t>
  </si>
  <si>
    <t>222063</t>
  </si>
  <si>
    <t>Castellanos Varela, Juan Ignacio</t>
  </si>
  <si>
    <t>223056</t>
  </si>
  <si>
    <t>Castro Cárdenas, Lucas Mateo</t>
  </si>
  <si>
    <t>223049</t>
  </si>
  <si>
    <t>Chacón Pérez, Luis Santiago</t>
  </si>
  <si>
    <t>223115</t>
  </si>
  <si>
    <t>Corado Saquic, Elías Emanuel</t>
  </si>
  <si>
    <t>221077</t>
  </si>
  <si>
    <t>De La Cruz Maldonado, Montserrat</t>
  </si>
  <si>
    <t>223084</t>
  </si>
  <si>
    <t>del Cid Camarero, Nicolás</t>
  </si>
  <si>
    <t>222022</t>
  </si>
  <si>
    <t>Elgueta Morales, Katia Lorena</t>
  </si>
  <si>
    <t>222092</t>
  </si>
  <si>
    <t>Fernández Pérez, Matías Martín</t>
  </si>
  <si>
    <t>222009</t>
  </si>
  <si>
    <t>García Alvarado, Sebastián José</t>
  </si>
  <si>
    <t>222067</t>
  </si>
  <si>
    <t>García Rosales, Martín Emiliano</t>
  </si>
  <si>
    <t>224041</t>
  </si>
  <si>
    <t>Ixpaché Orantes, Sebastián Alejandro</t>
  </si>
  <si>
    <t>222049</t>
  </si>
  <si>
    <t>Martínez Lucas , Esteban Rodrigo</t>
  </si>
  <si>
    <t>222050</t>
  </si>
  <si>
    <t>Nuccetelli Saraccini, Aurora</t>
  </si>
  <si>
    <t>222086</t>
  </si>
  <si>
    <t>Paiz Rodríguez, María</t>
  </si>
  <si>
    <t>222031</t>
  </si>
  <si>
    <t>Portillo Reyes, Isabella María</t>
  </si>
  <si>
    <t>223058</t>
  </si>
  <si>
    <t>Valdez Barrios, Valentina</t>
  </si>
  <si>
    <t>SOCIA023A</t>
  </si>
  <si>
    <t>023B</t>
  </si>
  <si>
    <t>Tercero Primaria B</t>
  </si>
  <si>
    <t>222073</t>
  </si>
  <si>
    <t>Bolaños Molina, Martín Antonio</t>
  </si>
  <si>
    <t>222046</t>
  </si>
  <si>
    <t>De León Castro , Matías Leonel</t>
  </si>
  <si>
    <t>224045</t>
  </si>
  <si>
    <t>del Cid Ramírez, José Guillermo</t>
  </si>
  <si>
    <t>222006</t>
  </si>
  <si>
    <t>Donis de la Roca, Juan Ignacio</t>
  </si>
  <si>
    <t>222018</t>
  </si>
  <si>
    <t>España Díaz, Valentina Fernanda</t>
  </si>
  <si>
    <t>223019</t>
  </si>
  <si>
    <t>Fernández Flores, Adrián José</t>
  </si>
  <si>
    <t>222004</t>
  </si>
  <si>
    <t>Flores Alvarez, André</t>
  </si>
  <si>
    <t>222034</t>
  </si>
  <si>
    <t>García España, Emilio</t>
  </si>
  <si>
    <t>224076</t>
  </si>
  <si>
    <t>Girón Díaz, Mauro Alessandro</t>
  </si>
  <si>
    <t>222016</t>
  </si>
  <si>
    <t>Gómez Guzmán, Luis Alejandro</t>
  </si>
  <si>
    <t>223013</t>
  </si>
  <si>
    <t>Gómez Mancilla, Joaquín Alejandro</t>
  </si>
  <si>
    <t>223051</t>
  </si>
  <si>
    <t>Gómez Villar, Emma Luciana</t>
  </si>
  <si>
    <t>222033</t>
  </si>
  <si>
    <t>Guerra Sologaistoa, Alejandro</t>
  </si>
  <si>
    <t>223121</t>
  </si>
  <si>
    <t>Hernández Alfaro, Emma Elieth</t>
  </si>
  <si>
    <t>222024</t>
  </si>
  <si>
    <t>Jorge Beteta, Lila Valentina</t>
  </si>
  <si>
    <t>222015</t>
  </si>
  <si>
    <t>King Montenegro, Valentina</t>
  </si>
  <si>
    <t>222088</t>
  </si>
  <si>
    <t>Linares Alvarez, Lia Valentina</t>
  </si>
  <si>
    <t>222002</t>
  </si>
  <si>
    <t>López Viuche, Isis Camila</t>
  </si>
  <si>
    <t>222021</t>
  </si>
  <si>
    <t>Luna Herrarte , Nathaly Isabella</t>
  </si>
  <si>
    <t>222037</t>
  </si>
  <si>
    <t>Magermans, Paulette Amelie</t>
  </si>
  <si>
    <t>223057</t>
  </si>
  <si>
    <t>Martínez Arévalo , Lindsay Nicole</t>
  </si>
  <si>
    <t>222032</t>
  </si>
  <si>
    <t>Mondal Padilla, Javier Ignacio</t>
  </si>
  <si>
    <t>222020</t>
  </si>
  <si>
    <t>Morales Moscoso, Valentina</t>
  </si>
  <si>
    <t>222047</t>
  </si>
  <si>
    <t>Ogaldez Fuentes, Lucca</t>
  </si>
  <si>
    <t>222041</t>
  </si>
  <si>
    <t>Peña Monroy, Cesar Adrian</t>
  </si>
  <si>
    <t>223055</t>
  </si>
  <si>
    <t>Ramírez Bolaños, José Carlos</t>
  </si>
  <si>
    <t>222051</t>
  </si>
  <si>
    <t>Ramírez Montes, Mateo Andrés</t>
  </si>
  <si>
    <t>224042</t>
  </si>
  <si>
    <t>Santos de León, Miguel Angel</t>
  </si>
  <si>
    <t>SOCIA023B</t>
  </si>
  <si>
    <t>023C</t>
  </si>
  <si>
    <t>Tercero Primaria C</t>
  </si>
  <si>
    <t>223053</t>
  </si>
  <si>
    <t>Chévez Palma, Santiago</t>
  </si>
  <si>
    <t>222076</t>
  </si>
  <si>
    <t>de León de la Riva, Valentina</t>
  </si>
  <si>
    <t>223116</t>
  </si>
  <si>
    <t>Delgado Mendez, Thaiyerlis Johanyeli</t>
  </si>
  <si>
    <t>223103</t>
  </si>
  <si>
    <t>Echeverría López, Ricardo</t>
  </si>
  <si>
    <t>225057</t>
  </si>
  <si>
    <t>Escalante Gutiérrez, Rodrigo Sebastián</t>
  </si>
  <si>
    <t>223085</t>
  </si>
  <si>
    <t>España Molina, Gema Sofía</t>
  </si>
  <si>
    <t>222036</t>
  </si>
  <si>
    <t>García Cortéz, Juan Diego</t>
  </si>
  <si>
    <t>224046</t>
  </si>
  <si>
    <t>Lau Alvarez, Emilio</t>
  </si>
  <si>
    <t>223048</t>
  </si>
  <si>
    <t>Licardié Fuentes, Samuel Andrés</t>
  </si>
  <si>
    <t>222026</t>
  </si>
  <si>
    <t>Makepeace Beltetón, Esteban Gilberto</t>
  </si>
  <si>
    <t>224081</t>
  </si>
  <si>
    <t>Martínez Colocho, Fabiana Alexandra</t>
  </si>
  <si>
    <t>223054</t>
  </si>
  <si>
    <t>Méndez Aguilar, Lucca Nicolas</t>
  </si>
  <si>
    <t>222052</t>
  </si>
  <si>
    <t>Meyer Aldana , Karl Markus</t>
  </si>
  <si>
    <t>222044</t>
  </si>
  <si>
    <t>Morales Paz, Sofía Daniela</t>
  </si>
  <si>
    <t>222030</t>
  </si>
  <si>
    <t xml:space="preserve">Morales Rodríguez, Ana Isabel </t>
  </si>
  <si>
    <t>223033</t>
  </si>
  <si>
    <t xml:space="preserve">Phillip Figueroa , Olivia </t>
  </si>
  <si>
    <t>222035</t>
  </si>
  <si>
    <t>Rodas Toledo , Alessandra María</t>
  </si>
  <si>
    <t>222027</t>
  </si>
  <si>
    <t>Rosales Mendizabal, Marcela</t>
  </si>
  <si>
    <t>223083</t>
  </si>
  <si>
    <t>Ruiz Pellecer, Juan de Dios</t>
  </si>
  <si>
    <t>222096</t>
  </si>
  <si>
    <t>Ruiz Prado, Pablo Josué</t>
  </si>
  <si>
    <t>222014</t>
  </si>
  <si>
    <t>Santa Cruz Najera, Santiago</t>
  </si>
  <si>
    <t>222008</t>
  </si>
  <si>
    <t>Santisteban Girón, Walentina</t>
  </si>
  <si>
    <t>223059</t>
  </si>
  <si>
    <t>Soch Cruz, Ana Gabriela</t>
  </si>
  <si>
    <t>224063</t>
  </si>
  <si>
    <t>Solares Robles, Marcelo André</t>
  </si>
  <si>
    <t>223047</t>
  </si>
  <si>
    <t>Sotomora Mejía, José David</t>
  </si>
  <si>
    <t>223099</t>
  </si>
  <si>
    <t>Ureta Morán, Daniela Fernanda</t>
  </si>
  <si>
    <t>222013</t>
  </si>
  <si>
    <t>Velasco Santizo, Luz Eneida</t>
  </si>
  <si>
    <t>SOCIA023C</t>
  </si>
  <si>
    <t>024A</t>
  </si>
  <si>
    <t>Cuarto Primaria A</t>
  </si>
  <si>
    <t>223119</t>
  </si>
  <si>
    <t>Aceytuno León, Diego José</t>
  </si>
  <si>
    <t>221071</t>
  </si>
  <si>
    <t>Alvarado Ramírez, Mariana</t>
  </si>
  <si>
    <t>221007</t>
  </si>
  <si>
    <t>Alvarado Zeissig, Matías André</t>
  </si>
  <si>
    <t>223113</t>
  </si>
  <si>
    <t>Alvarez Ruano, Javier Fernando</t>
  </si>
  <si>
    <t>222057</t>
  </si>
  <si>
    <t>Asturias Juárez, Esteban</t>
  </si>
  <si>
    <t>221045</t>
  </si>
  <si>
    <t>Castillo Escobar, Juan Esteban</t>
  </si>
  <si>
    <t>221038</t>
  </si>
  <si>
    <t>Castillo Manzo, Miguel Angel</t>
  </si>
  <si>
    <t>221083</t>
  </si>
  <si>
    <t>Escobar Orellana, Luciana Isabella</t>
  </si>
  <si>
    <t>222054</t>
  </si>
  <si>
    <t>Fernández Paz, María Andrée</t>
  </si>
  <si>
    <t>226031</t>
  </si>
  <si>
    <t>Flores Faena, Santiago André</t>
  </si>
  <si>
    <t>221036</t>
  </si>
  <si>
    <t>Gómez Chang, Valentina</t>
  </si>
  <si>
    <t>221006</t>
  </si>
  <si>
    <t>Gonzalez González, Diego Raúl</t>
  </si>
  <si>
    <t>221021</t>
  </si>
  <si>
    <t>González Peña, Maria Paula</t>
  </si>
  <si>
    <t>223106</t>
  </si>
  <si>
    <t>Gordillo Vásquez, Pablo David</t>
  </si>
  <si>
    <t>221039</t>
  </si>
  <si>
    <t>Hernández Gómez, Leonardo</t>
  </si>
  <si>
    <t>223088</t>
  </si>
  <si>
    <t>Marroquín León, Emma</t>
  </si>
  <si>
    <t>223066</t>
  </si>
  <si>
    <t>Montoya Mata, Mateo</t>
  </si>
  <si>
    <t>221053</t>
  </si>
  <si>
    <t>Neyra Oliva, Misael</t>
  </si>
  <si>
    <t>222055</t>
  </si>
  <si>
    <t>Orellana López, Martín Nicolás</t>
  </si>
  <si>
    <t>221097</t>
  </si>
  <si>
    <t>Reyes Estrada, Natalia Sarahí</t>
  </si>
  <si>
    <t>221042</t>
  </si>
  <si>
    <t>Rodas Reyes , Marinés</t>
  </si>
  <si>
    <t>222094</t>
  </si>
  <si>
    <t>Ruiz Prado, José Daniel</t>
  </si>
  <si>
    <t>221019</t>
  </si>
  <si>
    <t>Sánchez Oliva, Victoria Isabel</t>
  </si>
  <si>
    <t>221086</t>
  </si>
  <si>
    <t>Sosa Robles, Adriana Daniela</t>
  </si>
  <si>
    <t>221018</t>
  </si>
  <si>
    <t>Tindell Loy, Christian Eduardo</t>
  </si>
  <si>
    <t>SOCIA024A</t>
  </si>
  <si>
    <t>024B</t>
  </si>
  <si>
    <t>Cuarto Primaria B</t>
  </si>
  <si>
    <t>221079</t>
  </si>
  <si>
    <t>Benítez Melgar, Isabel</t>
  </si>
  <si>
    <t>221059</t>
  </si>
  <si>
    <t>Duarte López, Annika Fiorella</t>
  </si>
  <si>
    <t>221003</t>
  </si>
  <si>
    <t>Flores Alvarez, Alika</t>
  </si>
  <si>
    <t>222069</t>
  </si>
  <si>
    <t>Garcia Maldonado,  Valentina Camila</t>
  </si>
  <si>
    <t>221041</t>
  </si>
  <si>
    <t>Gonzalez López, Marcos Adrián</t>
  </si>
  <si>
    <t>221056</t>
  </si>
  <si>
    <t>Granados Gracias, Valeria</t>
  </si>
  <si>
    <t>226054</t>
  </si>
  <si>
    <t>Landaverde Gutierrez, Antony Santiago</t>
  </si>
  <si>
    <t>221015</t>
  </si>
  <si>
    <t>Leal González, Rodrigo</t>
  </si>
  <si>
    <t>223050</t>
  </si>
  <si>
    <t>López Alvárez, David Isaac</t>
  </si>
  <si>
    <t>221096</t>
  </si>
  <si>
    <t>Mérida Caballeros, Lucas</t>
  </si>
  <si>
    <t>221043</t>
  </si>
  <si>
    <t>Mérida Sánchez, Gabriel</t>
  </si>
  <si>
    <t>221088</t>
  </si>
  <si>
    <t xml:space="preserve">Monterroso Rodriguez, Líah Isabella </t>
  </si>
  <si>
    <t>225064</t>
  </si>
  <si>
    <t>Morales Castro, Ana Paula</t>
  </si>
  <si>
    <t>221029</t>
  </si>
  <si>
    <t>Morales Estrada, Fabian André</t>
  </si>
  <si>
    <t>225058</t>
  </si>
  <si>
    <t>Ortiz Masek, Diego Gustavo</t>
  </si>
  <si>
    <t>221030</t>
  </si>
  <si>
    <t>Paniagua García, Pablo Andres</t>
  </si>
  <si>
    <t>223065</t>
  </si>
  <si>
    <t>Pernillo Chilin, Fabián Emilio</t>
  </si>
  <si>
    <t>221068</t>
  </si>
  <si>
    <t>Rodas Aceituno , Diego Renato</t>
  </si>
  <si>
    <t>221034</t>
  </si>
  <si>
    <t xml:space="preserve">Ronquillo Ochoa , Juan Ignacio </t>
  </si>
  <si>
    <t>222091</t>
  </si>
  <si>
    <t>Salazar Judeh, Adrián</t>
  </si>
  <si>
    <t>221063</t>
  </si>
  <si>
    <t xml:space="preserve">Santis Milián , Fabricio </t>
  </si>
  <si>
    <t>221057</t>
  </si>
  <si>
    <t xml:space="preserve">Sierra Furlán, Estefanía </t>
  </si>
  <si>
    <t>225082</t>
  </si>
  <si>
    <t>Sierra Rodas, Sara Raquel</t>
  </si>
  <si>
    <t>SOCIA024B</t>
  </si>
  <si>
    <t>024C</t>
  </si>
  <si>
    <t>Cuarto Primaria C</t>
  </si>
  <si>
    <t>221093</t>
  </si>
  <si>
    <t>Aresti Arias, Miranda Victoria</t>
  </si>
  <si>
    <t>223114</t>
  </si>
  <si>
    <t>Celada Cardona, Fátima Nicole</t>
  </si>
  <si>
    <t>223063</t>
  </si>
  <si>
    <t>Celada Martinez, Ana Sophia</t>
  </si>
  <si>
    <t>221013</t>
  </si>
  <si>
    <t>De León Jop, Valentina</t>
  </si>
  <si>
    <t>221031</t>
  </si>
  <si>
    <t>Godínez Melgarejo, Rafael</t>
  </si>
  <si>
    <t>221049</t>
  </si>
  <si>
    <t>Granados Gracias, Rodrigo</t>
  </si>
  <si>
    <t>222095</t>
  </si>
  <si>
    <t>Hernández Peláez, Ana Camila Fernanda</t>
  </si>
  <si>
    <t>223068</t>
  </si>
  <si>
    <t>Herrera Rojas, Juan Fernando</t>
  </si>
  <si>
    <t>221048</t>
  </si>
  <si>
    <t xml:space="preserve">León Lavarreda, Sergio Antonio </t>
  </si>
  <si>
    <t>222061</t>
  </si>
  <si>
    <t>López Márquez, Valentina</t>
  </si>
  <si>
    <t>221005</t>
  </si>
  <si>
    <t>Lou Meda, Sean</t>
  </si>
  <si>
    <t>222101</t>
  </si>
  <si>
    <t>Manzo Madrid, Sofía Isabel</t>
  </si>
  <si>
    <t>222075</t>
  </si>
  <si>
    <t>Marroquín Alvarez, Sophia Abigail</t>
  </si>
  <si>
    <t>226044</t>
  </si>
  <si>
    <t>Mateo Martinez, Adrián Alexander</t>
  </si>
  <si>
    <t>223069</t>
  </si>
  <si>
    <t>Mendez Cruz, Nery Victor Gustavo</t>
  </si>
  <si>
    <t>223062</t>
  </si>
  <si>
    <t>Monzón Saenz, Carlos Eduardo</t>
  </si>
  <si>
    <t>221084</t>
  </si>
  <si>
    <t>Morales de León, Fabio Ernesto</t>
  </si>
  <si>
    <t>221032</t>
  </si>
  <si>
    <t>Perusina Coyoy, Matías Gabriel</t>
  </si>
  <si>
    <t>221067</t>
  </si>
  <si>
    <t>Rodas Aceituno , Fabio Renato</t>
  </si>
  <si>
    <t>221033</t>
  </si>
  <si>
    <t>Roldán Alfaro, David Santiago</t>
  </si>
  <si>
    <t>221008</t>
  </si>
  <si>
    <t>Rosales Gudiel, Marco Gabriel</t>
  </si>
  <si>
    <t>221075</t>
  </si>
  <si>
    <t>Santos Castillo, Sebastián Francisco</t>
  </si>
  <si>
    <t>221010</t>
  </si>
  <si>
    <t>Solorzano Marroquín, Amanda Fabiola</t>
  </si>
  <si>
    <t>221069</t>
  </si>
  <si>
    <t>Vásquez Lemus , José Emilio</t>
  </si>
  <si>
    <t>SOCIA024C</t>
  </si>
  <si>
    <t>Language Arts</t>
  </si>
  <si>
    <t>SPELL023B</t>
  </si>
  <si>
    <t>SPELL024B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</si>
</sst>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0000FF"/>
      <name val="Tahoma"/>
      <family val="2"/>
    </font>
    <font>
      <b/>
      <sz val="12"/>
      <color rgb="FF008000"/>
      <name val="Tahoma"/>
      <family val="2"/>
    </font>
    <font>
      <b/>
      <sz val="16"/>
      <color rgb="FFFF0000"/>
      <name val="Tahoma"/>
      <family val="2"/>
    </font>
    <font>
      <b/>
      <sz val="12"/>
      <color rgb="FF0000FF"/>
      <name val="Tahoma"/>
      <family val="2"/>
    </font>
    <font>
      <b/>
      <sz val="16"/>
      <color rgb="FFFFFFFF"/>
      <name val="Tahoma"/>
      <family val="2"/>
    </font>
    <font>
      <b/>
      <sz val="12"/>
      <color rgb="FFFF0000"/>
      <name val="Tahoma"/>
      <family val="2"/>
    </font>
    <font>
      <b/>
      <sz val="8"/>
      <color rgb="FF0000FF"/>
      <name val="Tahoma"/>
      <family val="2"/>
    </font>
    <font>
      <b/>
      <sz val="11"/>
      <color rgb="FF0000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5" fillId="2" borderId="1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5" fillId="2" borderId="1" xfId="0" applyFont="1" applyFill="1" applyBorder="1" applyAlignment="1"/>
    <xf numFmtId="0" fontId="7" fillId="2" borderId="1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3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1" fillId="0" borderId="0" xfId="0" applyFont="1"/>
    <xf numFmtId="0" fontId="0" fillId="0" borderId="1" xfId="0" applyFill="1" applyBorder="1"/>
    <xf numFmtId="0" fontId="10" fillId="0" borderId="1" xfId="0" applyFont="1" applyFill="1" applyBorder="1"/>
    <xf numFmtId="0" fontId="9" fillId="0" borderId="1" xfId="0" applyFont="1" applyFill="1" applyBorder="1"/>
    <xf numFmtId="0" fontId="9" fillId="3" borderId="1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FFABE-CC51-458E-B7D1-FDAABAEC9506}">
  <dimension ref="A1:P31"/>
  <sheetViews>
    <sheetView tabSelected="1"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5703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72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14</v>
      </c>
      <c r="B3" s="12">
        <v>1</v>
      </c>
      <c r="C3" s="13" t="s">
        <v>15</v>
      </c>
      <c r="D3" s="14">
        <v>95</v>
      </c>
      <c r="E3" s="14">
        <v>88</v>
      </c>
      <c r="F3" s="15"/>
      <c r="G3" s="14"/>
      <c r="H3" s="14"/>
      <c r="I3" s="14"/>
      <c r="J3" s="14"/>
      <c r="M3" s="11">
        <f>D3+E3+F3+G3+H3</f>
        <v>183</v>
      </c>
      <c r="N3">
        <f>M3*0.17</f>
        <v>31.110000000000003</v>
      </c>
      <c r="O3">
        <f>I3*0.15</f>
        <v>0</v>
      </c>
      <c r="P3">
        <f>ROUND(N3+O3,0)</f>
        <v>31</v>
      </c>
    </row>
    <row r="4" spans="1:16" x14ac:dyDescent="0.25">
      <c r="A4" s="12" t="s">
        <v>16</v>
      </c>
      <c r="B4" s="12">
        <v>2</v>
      </c>
      <c r="C4" s="13" t="s">
        <v>17</v>
      </c>
      <c r="D4" s="14">
        <v>91</v>
      </c>
      <c r="E4" s="14">
        <v>81</v>
      </c>
      <c r="F4" s="15"/>
      <c r="G4" s="14"/>
      <c r="H4" s="14"/>
      <c r="I4" s="14"/>
      <c r="J4" s="14"/>
      <c r="M4" s="11">
        <f>D4+E4+F4+G4+H4</f>
        <v>172</v>
      </c>
      <c r="N4">
        <f>M4*0.17</f>
        <v>29.240000000000002</v>
      </c>
      <c r="O4">
        <f>I4*0.15</f>
        <v>0</v>
      </c>
      <c r="P4">
        <f>ROUND(N4+O4,0)</f>
        <v>29</v>
      </c>
    </row>
    <row r="5" spans="1:16" x14ac:dyDescent="0.25">
      <c r="A5" s="12" t="s">
        <v>18</v>
      </c>
      <c r="B5" s="12">
        <v>3</v>
      </c>
      <c r="C5" s="13" t="s">
        <v>19</v>
      </c>
      <c r="D5" s="14">
        <v>100</v>
      </c>
      <c r="E5" s="14">
        <v>100</v>
      </c>
      <c r="F5" s="15"/>
      <c r="G5" s="14"/>
      <c r="H5" s="14"/>
      <c r="I5" s="14"/>
      <c r="J5" s="14"/>
      <c r="M5" s="11">
        <f>D5+E5+F5+G5+H5</f>
        <v>200</v>
      </c>
      <c r="N5">
        <f>M5*0.17</f>
        <v>34</v>
      </c>
      <c r="O5">
        <f>I5*0.15</f>
        <v>0</v>
      </c>
      <c r="P5">
        <f>ROUND(N5+O5,0)</f>
        <v>34</v>
      </c>
    </row>
    <row r="6" spans="1:16" x14ac:dyDescent="0.25">
      <c r="A6" s="12" t="s">
        <v>20</v>
      </c>
      <c r="B6" s="12">
        <v>4</v>
      </c>
      <c r="C6" s="13" t="s">
        <v>21</v>
      </c>
      <c r="D6" s="14">
        <v>72</v>
      </c>
      <c r="E6" s="14">
        <v>86</v>
      </c>
      <c r="F6" s="15"/>
      <c r="G6" s="14"/>
      <c r="H6" s="14"/>
      <c r="I6" s="14"/>
      <c r="J6" s="14"/>
      <c r="M6" s="11">
        <f>D6+E6+F6+G6+H6</f>
        <v>158</v>
      </c>
      <c r="N6">
        <f>M6*0.17</f>
        <v>26.860000000000003</v>
      </c>
      <c r="O6">
        <f>I6*0.15</f>
        <v>0</v>
      </c>
      <c r="P6">
        <f>ROUND(N6+O6,0)</f>
        <v>27</v>
      </c>
    </row>
    <row r="7" spans="1:16" x14ac:dyDescent="0.25">
      <c r="A7" s="12" t="s">
        <v>22</v>
      </c>
      <c r="B7" s="12">
        <v>5</v>
      </c>
      <c r="C7" s="13" t="s">
        <v>23</v>
      </c>
      <c r="D7" s="14">
        <v>97</v>
      </c>
      <c r="E7" s="14">
        <v>100</v>
      </c>
      <c r="F7" s="15"/>
      <c r="G7" s="14"/>
      <c r="H7" s="14"/>
      <c r="I7" s="14"/>
      <c r="J7" s="14"/>
      <c r="M7" s="11">
        <f>D7+E7+F7+G7+H7</f>
        <v>197</v>
      </c>
      <c r="N7">
        <f>M7*0.17</f>
        <v>33.49</v>
      </c>
      <c r="O7">
        <f>I7*0.15</f>
        <v>0</v>
      </c>
      <c r="P7">
        <f>ROUND(N7+O7,0)</f>
        <v>33</v>
      </c>
    </row>
    <row r="8" spans="1:16" x14ac:dyDescent="0.25">
      <c r="A8" s="12" t="s">
        <v>24</v>
      </c>
      <c r="B8" s="12">
        <v>6</v>
      </c>
      <c r="C8" s="13" t="s">
        <v>25</v>
      </c>
      <c r="D8" s="14">
        <v>99</v>
      </c>
      <c r="E8" s="14">
        <v>93</v>
      </c>
      <c r="F8" s="15"/>
      <c r="G8" s="14"/>
      <c r="H8" s="14"/>
      <c r="I8" s="14"/>
      <c r="J8" s="14"/>
      <c r="M8" s="11">
        <f>D8+E8+F8+G8+H8</f>
        <v>192</v>
      </c>
      <c r="N8">
        <f>M8*0.17</f>
        <v>32.64</v>
      </c>
      <c r="O8">
        <f>I8*0.15</f>
        <v>0</v>
      </c>
      <c r="P8">
        <f>ROUND(N8+O8,0)</f>
        <v>33</v>
      </c>
    </row>
    <row r="9" spans="1:16" x14ac:dyDescent="0.25">
      <c r="A9" s="12" t="s">
        <v>26</v>
      </c>
      <c r="B9" s="12">
        <v>7</v>
      </c>
      <c r="C9" s="13" t="s">
        <v>27</v>
      </c>
      <c r="D9" s="14">
        <v>86</v>
      </c>
      <c r="E9" s="14">
        <v>92</v>
      </c>
      <c r="F9" s="15"/>
      <c r="G9" s="14"/>
      <c r="H9" s="14"/>
      <c r="I9" s="14"/>
      <c r="J9" s="14"/>
      <c r="M9" s="11">
        <f>D9+E9+F9+G9+H9</f>
        <v>178</v>
      </c>
      <c r="N9">
        <f>M9*0.17</f>
        <v>30.26</v>
      </c>
      <c r="O9">
        <f>I9*0.15</f>
        <v>0</v>
      </c>
      <c r="P9">
        <f>ROUND(N9+O9,0)</f>
        <v>30</v>
      </c>
    </row>
    <row r="10" spans="1:16" x14ac:dyDescent="0.25">
      <c r="A10" s="12" t="s">
        <v>28</v>
      </c>
      <c r="B10" s="12">
        <v>8</v>
      </c>
      <c r="C10" s="13" t="s">
        <v>29</v>
      </c>
      <c r="D10" s="14">
        <v>100</v>
      </c>
      <c r="E10" s="14">
        <v>92</v>
      </c>
      <c r="F10" s="15"/>
      <c r="G10" s="14"/>
      <c r="H10" s="14"/>
      <c r="I10" s="14"/>
      <c r="J10" s="14"/>
      <c r="M10" s="11">
        <f>D10+E10+F10+G10+H10</f>
        <v>192</v>
      </c>
      <c r="N10">
        <f>M10*0.17</f>
        <v>32.64</v>
      </c>
      <c r="O10">
        <f>I10*0.15</f>
        <v>0</v>
      </c>
      <c r="P10">
        <f>ROUND(N10+O10,0)</f>
        <v>33</v>
      </c>
    </row>
    <row r="11" spans="1:16" x14ac:dyDescent="0.25">
      <c r="A11" s="12" t="s">
        <v>30</v>
      </c>
      <c r="B11" s="12">
        <v>9</v>
      </c>
      <c r="C11" s="13" t="s">
        <v>31</v>
      </c>
      <c r="D11" s="14">
        <v>84</v>
      </c>
      <c r="E11" s="14">
        <v>78</v>
      </c>
      <c r="F11" s="15"/>
      <c r="G11" s="14"/>
      <c r="H11" s="14"/>
      <c r="I11" s="14"/>
      <c r="J11" s="14"/>
      <c r="M11" s="11">
        <f>D11+E11+F11+G11+H11</f>
        <v>162</v>
      </c>
      <c r="N11">
        <f>M11*0.17</f>
        <v>27.540000000000003</v>
      </c>
      <c r="O11">
        <f>I11*0.15</f>
        <v>0</v>
      </c>
      <c r="P11">
        <f>ROUND(N11+O11,0)</f>
        <v>28</v>
      </c>
    </row>
    <row r="12" spans="1:16" x14ac:dyDescent="0.25">
      <c r="A12" s="12" t="s">
        <v>32</v>
      </c>
      <c r="B12" s="12">
        <v>10</v>
      </c>
      <c r="C12" s="13" t="s">
        <v>33</v>
      </c>
      <c r="D12" s="14">
        <v>92</v>
      </c>
      <c r="E12" s="14">
        <v>96</v>
      </c>
      <c r="F12" s="15"/>
      <c r="G12" s="14"/>
      <c r="H12" s="14"/>
      <c r="I12" s="14"/>
      <c r="J12" s="14"/>
      <c r="M12" s="11">
        <f>D12+E12+F12+G12+H12</f>
        <v>188</v>
      </c>
      <c r="N12">
        <f>M12*0.17</f>
        <v>31.96</v>
      </c>
      <c r="O12">
        <f>I12*0.15</f>
        <v>0</v>
      </c>
      <c r="P12">
        <f>ROUND(N12+O12,0)</f>
        <v>32</v>
      </c>
    </row>
    <row r="13" spans="1:16" x14ac:dyDescent="0.25">
      <c r="A13" s="12" t="s">
        <v>34</v>
      </c>
      <c r="B13" s="12">
        <v>11</v>
      </c>
      <c r="C13" s="13" t="s">
        <v>35</v>
      </c>
      <c r="D13" s="14">
        <v>100</v>
      </c>
      <c r="E13" s="14">
        <v>100</v>
      </c>
      <c r="F13" s="15"/>
      <c r="G13" s="14"/>
      <c r="H13" s="14"/>
      <c r="I13" s="14"/>
      <c r="J13" s="14"/>
      <c r="M13" s="11">
        <f>D13+E13+F13+G13+H13</f>
        <v>200</v>
      </c>
      <c r="N13">
        <f>M13*0.17</f>
        <v>34</v>
      </c>
      <c r="O13">
        <f>I13*0.15</f>
        <v>0</v>
      </c>
      <c r="P13">
        <f>ROUND(N13+O13,0)</f>
        <v>34</v>
      </c>
    </row>
    <row r="14" spans="1:16" x14ac:dyDescent="0.25">
      <c r="A14" s="12" t="s">
        <v>36</v>
      </c>
      <c r="B14" s="12">
        <v>12</v>
      </c>
      <c r="C14" s="13" t="s">
        <v>37</v>
      </c>
      <c r="D14" s="14">
        <v>90</v>
      </c>
      <c r="E14" s="14">
        <v>93</v>
      </c>
      <c r="F14" s="15"/>
      <c r="G14" s="14"/>
      <c r="H14" s="14"/>
      <c r="I14" s="14"/>
      <c r="J14" s="14"/>
      <c r="M14" s="11">
        <f>D14+E14+F14+G14+H14</f>
        <v>183</v>
      </c>
      <c r="N14">
        <f>M14*0.17</f>
        <v>31.110000000000003</v>
      </c>
      <c r="O14">
        <f>I14*0.15</f>
        <v>0</v>
      </c>
      <c r="P14">
        <f>ROUND(N14+O14,0)</f>
        <v>31</v>
      </c>
    </row>
    <row r="15" spans="1:16" x14ac:dyDescent="0.25">
      <c r="A15" s="12" t="s">
        <v>38</v>
      </c>
      <c r="B15" s="12">
        <v>13</v>
      </c>
      <c r="C15" s="13" t="s">
        <v>39</v>
      </c>
      <c r="D15" s="14">
        <v>92</v>
      </c>
      <c r="E15" s="14">
        <v>94</v>
      </c>
      <c r="F15" s="15"/>
      <c r="G15" s="14"/>
      <c r="H15" s="14"/>
      <c r="I15" s="14"/>
      <c r="J15" s="14"/>
      <c r="M15" s="11">
        <f>D15+E15+F15+G15+H15</f>
        <v>186</v>
      </c>
      <c r="N15">
        <f>M15*0.17</f>
        <v>31.62</v>
      </c>
      <c r="O15">
        <f>I15*0.15</f>
        <v>0</v>
      </c>
      <c r="P15">
        <f>ROUND(N15+O15,0)</f>
        <v>32</v>
      </c>
    </row>
    <row r="16" spans="1:16" x14ac:dyDescent="0.25">
      <c r="A16" s="12" t="s">
        <v>40</v>
      </c>
      <c r="B16" s="12">
        <v>14</v>
      </c>
      <c r="C16" s="13" t="s">
        <v>41</v>
      </c>
      <c r="D16" s="14">
        <v>92</v>
      </c>
      <c r="E16" s="14">
        <v>91</v>
      </c>
      <c r="F16" s="15"/>
      <c r="G16" s="14"/>
      <c r="H16" s="14"/>
      <c r="I16" s="14"/>
      <c r="J16" s="14"/>
      <c r="M16" s="11">
        <f>D16+E16+F16+G16+H16</f>
        <v>183</v>
      </c>
      <c r="N16">
        <f>M16*0.17</f>
        <v>31.110000000000003</v>
      </c>
      <c r="O16">
        <f>I16*0.15</f>
        <v>0</v>
      </c>
      <c r="P16">
        <f>ROUND(N16+O16,0)</f>
        <v>31</v>
      </c>
    </row>
    <row r="17" spans="1:16" x14ac:dyDescent="0.25">
      <c r="A17" s="12" t="s">
        <v>42</v>
      </c>
      <c r="B17" s="12">
        <v>15</v>
      </c>
      <c r="C17" s="13" t="s">
        <v>43</v>
      </c>
      <c r="D17" s="14">
        <v>81</v>
      </c>
      <c r="E17" s="14">
        <v>82</v>
      </c>
      <c r="F17" s="15"/>
      <c r="G17" s="14"/>
      <c r="H17" s="14"/>
      <c r="I17" s="14"/>
      <c r="J17" s="14"/>
      <c r="M17" s="11">
        <f>D17+E17+F17+G17+H17</f>
        <v>163</v>
      </c>
      <c r="N17">
        <f>M17*0.17</f>
        <v>27.71</v>
      </c>
      <c r="O17">
        <f>I17*0.15</f>
        <v>0</v>
      </c>
      <c r="P17">
        <f>ROUND(N17+O17,0)</f>
        <v>28</v>
      </c>
    </row>
    <row r="18" spans="1:16" x14ac:dyDescent="0.25">
      <c r="A18" s="12" t="s">
        <v>44</v>
      </c>
      <c r="B18" s="12">
        <v>16</v>
      </c>
      <c r="C18" s="13" t="s">
        <v>45</v>
      </c>
      <c r="D18" s="14">
        <v>87</v>
      </c>
      <c r="E18" s="14">
        <v>87</v>
      </c>
      <c r="F18" s="15"/>
      <c r="G18" s="14"/>
      <c r="H18" s="14"/>
      <c r="I18" s="14"/>
      <c r="J18" s="14"/>
      <c r="M18" s="11">
        <f>D18+E18+F18+G18+H18</f>
        <v>174</v>
      </c>
      <c r="N18">
        <f>M18*0.17</f>
        <v>29.580000000000002</v>
      </c>
      <c r="O18">
        <f>I18*0.15</f>
        <v>0</v>
      </c>
      <c r="P18">
        <f>ROUND(N18+O18,0)</f>
        <v>30</v>
      </c>
    </row>
    <row r="19" spans="1:16" x14ac:dyDescent="0.25">
      <c r="A19" s="12" t="s">
        <v>46</v>
      </c>
      <c r="B19" s="12">
        <v>17</v>
      </c>
      <c r="C19" s="13" t="s">
        <v>47</v>
      </c>
      <c r="D19" s="14">
        <v>90</v>
      </c>
      <c r="E19" s="14">
        <v>93</v>
      </c>
      <c r="F19" s="15"/>
      <c r="G19" s="14"/>
      <c r="H19" s="14"/>
      <c r="I19" s="14"/>
      <c r="J19" s="14"/>
      <c r="M19" s="11">
        <f>D19+E19+F19+G19+H19</f>
        <v>183</v>
      </c>
      <c r="N19">
        <f>M19*0.17</f>
        <v>31.110000000000003</v>
      </c>
      <c r="O19">
        <f>I19*0.15</f>
        <v>0</v>
      </c>
      <c r="P19">
        <f>ROUND(N19+O19,0)</f>
        <v>31</v>
      </c>
    </row>
    <row r="20" spans="1:16" x14ac:dyDescent="0.25">
      <c r="A20" s="12" t="s">
        <v>48</v>
      </c>
      <c r="B20" s="12">
        <v>18</v>
      </c>
      <c r="C20" s="13" t="s">
        <v>49</v>
      </c>
      <c r="D20" s="14">
        <v>100</v>
      </c>
      <c r="E20" s="14">
        <v>89</v>
      </c>
      <c r="F20" s="15"/>
      <c r="G20" s="14"/>
      <c r="H20" s="14"/>
      <c r="I20" s="14"/>
      <c r="J20" s="14"/>
      <c r="M20" s="11">
        <f>D20+E20+F20+G20+H20</f>
        <v>189</v>
      </c>
      <c r="N20">
        <f>M20*0.17</f>
        <v>32.130000000000003</v>
      </c>
      <c r="O20">
        <f>I20*0.15</f>
        <v>0</v>
      </c>
      <c r="P20">
        <f>ROUND(N20+O20,0)</f>
        <v>32</v>
      </c>
    </row>
    <row r="21" spans="1:16" x14ac:dyDescent="0.25">
      <c r="A21" s="12" t="s">
        <v>50</v>
      </c>
      <c r="B21" s="12">
        <v>19</v>
      </c>
      <c r="C21" s="13" t="s">
        <v>51</v>
      </c>
      <c r="D21" s="14">
        <v>90</v>
      </c>
      <c r="E21" s="14">
        <v>81</v>
      </c>
      <c r="F21" s="15"/>
      <c r="G21" s="14"/>
      <c r="H21" s="14"/>
      <c r="I21" s="14"/>
      <c r="J21" s="14"/>
      <c r="M21" s="11">
        <f>D21+E21+F21+G21+H21</f>
        <v>171</v>
      </c>
      <c r="N21">
        <f>M21*0.17</f>
        <v>29.070000000000004</v>
      </c>
      <c r="O21">
        <f>I21*0.15</f>
        <v>0</v>
      </c>
      <c r="P21">
        <f>ROUND(N21+O21,0)</f>
        <v>29</v>
      </c>
    </row>
    <row r="22" spans="1:16" x14ac:dyDescent="0.25">
      <c r="A22" s="12" t="s">
        <v>52</v>
      </c>
      <c r="B22" s="12">
        <v>20</v>
      </c>
      <c r="C22" s="13" t="s">
        <v>53</v>
      </c>
      <c r="D22" s="14">
        <v>91</v>
      </c>
      <c r="E22" s="14">
        <v>96</v>
      </c>
      <c r="F22" s="15"/>
      <c r="G22" s="14"/>
      <c r="H22" s="14"/>
      <c r="I22" s="14"/>
      <c r="J22" s="14"/>
      <c r="M22" s="11">
        <f>D22+E22+F22+G22+H22</f>
        <v>187</v>
      </c>
      <c r="N22">
        <f>M22*0.17</f>
        <v>31.790000000000003</v>
      </c>
      <c r="O22">
        <f>I22*0.15</f>
        <v>0</v>
      </c>
      <c r="P22">
        <f>ROUND(N22+O22,0)</f>
        <v>32</v>
      </c>
    </row>
    <row r="23" spans="1:16" x14ac:dyDescent="0.25">
      <c r="A23" s="12" t="s">
        <v>54</v>
      </c>
      <c r="B23" s="12">
        <v>21</v>
      </c>
      <c r="C23" s="13" t="s">
        <v>55</v>
      </c>
      <c r="D23" s="14">
        <v>88</v>
      </c>
      <c r="E23" s="14">
        <v>82</v>
      </c>
      <c r="F23" s="15"/>
      <c r="G23" s="14"/>
      <c r="H23" s="14"/>
      <c r="I23" s="14"/>
      <c r="J23" s="14"/>
      <c r="M23" s="11">
        <f>D23+E23+F23+G23+H23</f>
        <v>170</v>
      </c>
      <c r="N23">
        <f>M23*0.17</f>
        <v>28.900000000000002</v>
      </c>
      <c r="O23">
        <f>I23*0.15</f>
        <v>0</v>
      </c>
      <c r="P23">
        <f>ROUND(N23+O23,0)</f>
        <v>29</v>
      </c>
    </row>
    <row r="24" spans="1:16" x14ac:dyDescent="0.25">
      <c r="A24" s="12" t="s">
        <v>56</v>
      </c>
      <c r="B24" s="12">
        <v>22</v>
      </c>
      <c r="C24" s="13" t="s">
        <v>57</v>
      </c>
      <c r="D24" s="14">
        <v>97</v>
      </c>
      <c r="E24" s="14">
        <v>85</v>
      </c>
      <c r="F24" s="15"/>
      <c r="G24" s="14"/>
      <c r="H24" s="14"/>
      <c r="I24" s="14"/>
      <c r="J24" s="14"/>
      <c r="M24" s="11">
        <f>D24+E24+F24+G24+H24</f>
        <v>182</v>
      </c>
      <c r="N24">
        <f>M24*0.17</f>
        <v>30.94</v>
      </c>
      <c r="O24">
        <f>I24*0.15</f>
        <v>0</v>
      </c>
      <c r="P24">
        <f>ROUND(N24+O24,0)</f>
        <v>31</v>
      </c>
    </row>
    <row r="25" spans="1:16" x14ac:dyDescent="0.25">
      <c r="A25" s="12" t="s">
        <v>58</v>
      </c>
      <c r="B25" s="12">
        <v>23</v>
      </c>
      <c r="C25" s="13" t="s">
        <v>59</v>
      </c>
      <c r="D25" s="14">
        <v>91</v>
      </c>
      <c r="E25" s="14">
        <v>81</v>
      </c>
      <c r="F25" s="15"/>
      <c r="G25" s="14"/>
      <c r="H25" s="14"/>
      <c r="I25" s="14"/>
      <c r="J25" s="14"/>
      <c r="M25" s="11">
        <f>D25+E25+F25+G25+H25</f>
        <v>172</v>
      </c>
      <c r="N25">
        <f>M25*0.17</f>
        <v>29.240000000000002</v>
      </c>
      <c r="O25">
        <f>I25*0.15</f>
        <v>0</v>
      </c>
      <c r="P25">
        <f>ROUND(N25+O25,0)</f>
        <v>29</v>
      </c>
    </row>
    <row r="26" spans="1:16" x14ac:dyDescent="0.25">
      <c r="A26" s="12" t="s">
        <v>60</v>
      </c>
      <c r="B26" s="12">
        <v>24</v>
      </c>
      <c r="C26" s="13" t="s">
        <v>61</v>
      </c>
      <c r="D26" s="14">
        <v>85</v>
      </c>
      <c r="E26" s="14">
        <v>86</v>
      </c>
      <c r="F26" s="15"/>
      <c r="G26" s="14"/>
      <c r="H26" s="14"/>
      <c r="I26" s="14"/>
      <c r="J26" s="14"/>
      <c r="M26" s="11">
        <f>D26+E26+F26+G26+H26</f>
        <v>171</v>
      </c>
      <c r="N26">
        <f>M26*0.17</f>
        <v>29.070000000000004</v>
      </c>
      <c r="O26">
        <f>I26*0.15</f>
        <v>0</v>
      </c>
      <c r="P26">
        <f>ROUND(N26+O26,0)</f>
        <v>29</v>
      </c>
    </row>
    <row r="27" spans="1:16" x14ac:dyDescent="0.25">
      <c r="A27" s="12" t="s">
        <v>62</v>
      </c>
      <c r="B27" s="12">
        <v>25</v>
      </c>
      <c r="C27" s="13" t="s">
        <v>63</v>
      </c>
      <c r="D27" s="14">
        <v>99</v>
      </c>
      <c r="E27" s="14">
        <v>94</v>
      </c>
      <c r="F27" s="15"/>
      <c r="G27" s="14"/>
      <c r="H27" s="14"/>
      <c r="I27" s="14"/>
      <c r="J27" s="14"/>
      <c r="M27" s="11">
        <f>D27+E27+F27+G27+H27</f>
        <v>193</v>
      </c>
      <c r="N27">
        <f>M27*0.17</f>
        <v>32.81</v>
      </c>
      <c r="O27">
        <f>I27*0.15</f>
        <v>0</v>
      </c>
      <c r="P27">
        <f>ROUND(N27+O27,0)</f>
        <v>33</v>
      </c>
    </row>
    <row r="28" spans="1:16" x14ac:dyDescent="0.25">
      <c r="A28" s="12" t="s">
        <v>64</v>
      </c>
      <c r="B28" s="12">
        <v>26</v>
      </c>
      <c r="C28" s="13" t="s">
        <v>65</v>
      </c>
      <c r="D28" s="14">
        <v>84</v>
      </c>
      <c r="E28" s="14">
        <v>77</v>
      </c>
      <c r="F28" s="15"/>
      <c r="G28" s="14"/>
      <c r="H28" s="14"/>
      <c r="I28" s="14"/>
      <c r="J28" s="14"/>
      <c r="M28" s="11">
        <f>D28+E28+F28+G28+H28</f>
        <v>161</v>
      </c>
      <c r="N28">
        <f>M28*0.17</f>
        <v>27.37</v>
      </c>
      <c r="O28">
        <f>I28*0.15</f>
        <v>0</v>
      </c>
      <c r="P28">
        <f>ROUND(N28+O28,0)</f>
        <v>27</v>
      </c>
    </row>
    <row r="29" spans="1:16" x14ac:dyDescent="0.25">
      <c r="A29" s="12" t="s">
        <v>66</v>
      </c>
      <c r="B29" s="12">
        <v>27</v>
      </c>
      <c r="C29" s="13" t="s">
        <v>67</v>
      </c>
      <c r="D29" s="14">
        <v>87</v>
      </c>
      <c r="E29" s="14">
        <v>95</v>
      </c>
      <c r="F29" s="15"/>
      <c r="G29" s="14"/>
      <c r="H29" s="14"/>
      <c r="I29" s="14"/>
      <c r="J29" s="14"/>
      <c r="M29" s="11">
        <f>D29+E29+F29+G29+H29</f>
        <v>182</v>
      </c>
      <c r="N29">
        <f>M29*0.17</f>
        <v>30.94</v>
      </c>
      <c r="O29">
        <f>I29*0.15</f>
        <v>0</v>
      </c>
      <c r="P29">
        <f>ROUND(N29+O29,0)</f>
        <v>31</v>
      </c>
    </row>
    <row r="30" spans="1:16" x14ac:dyDescent="0.25">
      <c r="A30" s="12" t="s">
        <v>68</v>
      </c>
      <c r="B30" s="12">
        <v>28</v>
      </c>
      <c r="C30" s="13" t="s">
        <v>69</v>
      </c>
      <c r="D30" s="14">
        <v>100</v>
      </c>
      <c r="E30" s="14">
        <v>98</v>
      </c>
      <c r="F30" s="15"/>
      <c r="G30" s="14"/>
      <c r="H30" s="14"/>
      <c r="I30" s="14"/>
      <c r="J30" s="14"/>
      <c r="M30" s="11">
        <f>D30+E30+F30+G30+H30</f>
        <v>198</v>
      </c>
      <c r="N30">
        <f>M30*0.17</f>
        <v>33.660000000000004</v>
      </c>
      <c r="O30">
        <f>I30*0.15</f>
        <v>0</v>
      </c>
      <c r="P30">
        <f>ROUND(N30+O30,0)</f>
        <v>34</v>
      </c>
    </row>
    <row r="31" spans="1:16" x14ac:dyDescent="0.25">
      <c r="A31" s="12" t="s">
        <v>70</v>
      </c>
      <c r="B31" s="12">
        <v>29</v>
      </c>
      <c r="C31" s="13" t="s">
        <v>71</v>
      </c>
      <c r="D31" s="14">
        <v>98</v>
      </c>
      <c r="E31" s="14">
        <v>92</v>
      </c>
      <c r="F31" s="15"/>
      <c r="G31" s="14"/>
      <c r="H31" s="14"/>
      <c r="I31" s="14"/>
      <c r="J31" s="14"/>
      <c r="M31" s="11">
        <f>D31+E31+F31+G31+H31</f>
        <v>190</v>
      </c>
      <c r="N31">
        <f>M31*0.17</f>
        <v>32.300000000000004</v>
      </c>
      <c r="O31">
        <f>I31*0.15</f>
        <v>0</v>
      </c>
      <c r="P31">
        <f>ROUND(N31+O31,0)</f>
        <v>32</v>
      </c>
    </row>
  </sheetData>
  <sheetProtection algorithmName="SHA-512" hashValue="m4M5pfAMtWyuzfdzqmwAOGvnNqUfcooK+9kkiy6ikvDzKUz6EdiqZaaBr86lhIYjjdI+fLr9NNDPnNiFLwyLfA==" saltValue="TR54uAKPdpmsEBXGE+TEDg==" spinCount="100000" sheet="1" objects="1" scenarios="1"/>
  <dataValidations count="29">
    <dataValidation type="whole" allowBlank="1" showInputMessage="1" showErrorMessage="1" errorTitle="Valor fuera de rango" error="Ingrese un valor correcto" sqref="F3" xr:uid="{0D3F5093-A4D0-425E-BC00-85686FD0199C}">
      <formula1>0</formula1>
      <formula2>100</formula2>
    </dataValidation>
    <dataValidation type="whole" allowBlank="1" showInputMessage="1" showErrorMessage="1" errorTitle="Valor fuera de rango" error="Ingrese un valor correcto" sqref="F4" xr:uid="{B883CDF4-8202-4DFC-BAE4-1A5BDE70FA5A}">
      <formula1>0</formula1>
      <formula2>100</formula2>
    </dataValidation>
    <dataValidation type="whole" allowBlank="1" showInputMessage="1" showErrorMessage="1" errorTitle="Valor fuera de rango" error="Ingrese un valor correcto" sqref="F5" xr:uid="{7D3F851E-521D-4F99-8228-81B7796EF2F6}">
      <formula1>0</formula1>
      <formula2>100</formula2>
    </dataValidation>
    <dataValidation type="whole" allowBlank="1" showInputMessage="1" showErrorMessage="1" errorTitle="Valor fuera de rango" error="Ingrese un valor correcto" sqref="F6" xr:uid="{D4119E9A-F956-4270-9CA3-6590415002CB}">
      <formula1>0</formula1>
      <formula2>100</formula2>
    </dataValidation>
    <dataValidation type="whole" allowBlank="1" showInputMessage="1" showErrorMessage="1" errorTitle="Valor fuera de rango" error="Ingrese un valor correcto" sqref="F7" xr:uid="{3A81312A-6E0B-459B-B664-0FADF5B499DE}">
      <formula1>0</formula1>
      <formula2>100</formula2>
    </dataValidation>
    <dataValidation type="whole" allowBlank="1" showInputMessage="1" showErrorMessage="1" errorTitle="Valor fuera de rango" error="Ingrese un valor correcto" sqref="F8" xr:uid="{CF6E32A5-A19F-4903-BAAA-21BB6230EDF6}">
      <formula1>0</formula1>
      <formula2>100</formula2>
    </dataValidation>
    <dataValidation type="whole" allowBlank="1" showInputMessage="1" showErrorMessage="1" errorTitle="Valor fuera de rango" error="Ingrese un valor correcto" sqref="F9" xr:uid="{39CF5EDD-3A3A-4384-BA34-F4B4D5120F85}">
      <formula1>0</formula1>
      <formula2>100</formula2>
    </dataValidation>
    <dataValidation type="whole" allowBlank="1" showInputMessage="1" showErrorMessage="1" errorTitle="Valor fuera de rango" error="Ingrese un valor correcto" sqref="F10" xr:uid="{1D7A7375-8F7E-443C-8FE8-B47FC0DB174B}">
      <formula1>0</formula1>
      <formula2>100</formula2>
    </dataValidation>
    <dataValidation type="whole" allowBlank="1" showInputMessage="1" showErrorMessage="1" errorTitle="Valor fuera de rango" error="Ingrese un valor correcto" sqref="F11" xr:uid="{B0202E01-B8C3-46C4-AABA-9635B20FAF25}">
      <formula1>0</formula1>
      <formula2>100</formula2>
    </dataValidation>
    <dataValidation type="whole" allowBlank="1" showInputMessage="1" showErrorMessage="1" errorTitle="Valor fuera de rango" error="Ingrese un valor correcto" sqref="F12" xr:uid="{C9C8AEB9-02C1-4501-86C6-47CC69DC3B34}">
      <formula1>0</formula1>
      <formula2>100</formula2>
    </dataValidation>
    <dataValidation type="whole" allowBlank="1" showInputMessage="1" showErrorMessage="1" errorTitle="Valor fuera de rango" error="Ingrese un valor correcto" sqref="F13" xr:uid="{5DC8A8A1-3715-47C4-A2BF-41E5FBF11C97}">
      <formula1>0</formula1>
      <formula2>100</formula2>
    </dataValidation>
    <dataValidation type="whole" allowBlank="1" showInputMessage="1" showErrorMessage="1" errorTitle="Valor fuera de rango" error="Ingrese un valor correcto" sqref="F14" xr:uid="{BF327AF2-3C9D-40B8-9590-FB1BC2356083}">
      <formula1>0</formula1>
      <formula2>100</formula2>
    </dataValidation>
    <dataValidation type="whole" allowBlank="1" showInputMessage="1" showErrorMessage="1" errorTitle="Valor fuera de rango" error="Ingrese un valor correcto" sqref="F15" xr:uid="{A5C7F1BD-B890-4FDA-8FCD-5598FC01C278}">
      <formula1>0</formula1>
      <formula2>100</formula2>
    </dataValidation>
    <dataValidation type="whole" allowBlank="1" showInputMessage="1" showErrorMessage="1" errorTitle="Valor fuera de rango" error="Ingrese un valor correcto" sqref="F16" xr:uid="{1C26004E-BB68-40BC-85B7-DFA9A56BAA90}">
      <formula1>0</formula1>
      <formula2>100</formula2>
    </dataValidation>
    <dataValidation type="whole" allowBlank="1" showInputMessage="1" showErrorMessage="1" errorTitle="Valor fuera de rango" error="Ingrese un valor correcto" sqref="F17" xr:uid="{8CE391E4-2975-4989-9E55-6DC7B39F73FC}">
      <formula1>0</formula1>
      <formula2>100</formula2>
    </dataValidation>
    <dataValidation type="whole" allowBlank="1" showInputMessage="1" showErrorMessage="1" errorTitle="Valor fuera de rango" error="Ingrese un valor correcto" sqref="F18" xr:uid="{02B400F0-8140-4398-83FE-6FA27A9A9E1A}">
      <formula1>0</formula1>
      <formula2>100</formula2>
    </dataValidation>
    <dataValidation type="whole" allowBlank="1" showInputMessage="1" showErrorMessage="1" errorTitle="Valor fuera de rango" error="Ingrese un valor correcto" sqref="F19" xr:uid="{CD1D02F7-0696-4E17-819B-DDD368A6392E}">
      <formula1>0</formula1>
      <formula2>100</formula2>
    </dataValidation>
    <dataValidation type="whole" allowBlank="1" showInputMessage="1" showErrorMessage="1" errorTitle="Valor fuera de rango" error="Ingrese un valor correcto" sqref="F20" xr:uid="{E074B956-05E4-4305-9A23-4E8F8FBE9D0B}">
      <formula1>0</formula1>
      <formula2>100</formula2>
    </dataValidation>
    <dataValidation type="whole" allowBlank="1" showInputMessage="1" showErrorMessage="1" errorTitle="Valor fuera de rango" error="Ingrese un valor correcto" sqref="F21" xr:uid="{46F6F083-7D73-4306-AB1A-F46C72BF4D46}">
      <formula1>0</formula1>
      <formula2>100</formula2>
    </dataValidation>
    <dataValidation type="whole" allowBlank="1" showInputMessage="1" showErrorMessage="1" errorTitle="Valor fuera de rango" error="Ingrese un valor correcto" sqref="F22" xr:uid="{A6B41D24-9476-4060-88AE-5C3169A9AC27}">
      <formula1>0</formula1>
      <formula2>100</formula2>
    </dataValidation>
    <dataValidation type="whole" allowBlank="1" showInputMessage="1" showErrorMessage="1" errorTitle="Valor fuera de rango" error="Ingrese un valor correcto" sqref="F23" xr:uid="{BEAFB389-AF25-4140-87DF-F38321CE8787}">
      <formula1>0</formula1>
      <formula2>100</formula2>
    </dataValidation>
    <dataValidation type="whole" allowBlank="1" showInputMessage="1" showErrorMessage="1" errorTitle="Valor fuera de rango" error="Ingrese un valor correcto" sqref="F24" xr:uid="{9970C536-D89F-4ECE-A97C-0C75D2198DEB}">
      <formula1>0</formula1>
      <formula2>100</formula2>
    </dataValidation>
    <dataValidation type="whole" allowBlank="1" showInputMessage="1" showErrorMessage="1" errorTitle="Valor fuera de rango" error="Ingrese un valor correcto" sqref="F25" xr:uid="{6249C217-27D7-4B2E-AA1C-FA12672E6596}">
      <formula1>0</formula1>
      <formula2>100</formula2>
    </dataValidation>
    <dataValidation type="whole" allowBlank="1" showInputMessage="1" showErrorMessage="1" errorTitle="Valor fuera de rango" error="Ingrese un valor correcto" sqref="F26" xr:uid="{E95FCF50-BA98-481D-B156-3888448E05D5}">
      <formula1>0</formula1>
      <formula2>100</formula2>
    </dataValidation>
    <dataValidation type="whole" allowBlank="1" showInputMessage="1" showErrorMessage="1" errorTitle="Valor fuera de rango" error="Ingrese un valor correcto" sqref="F27" xr:uid="{85A4464A-3D1C-45C2-B26E-3348795EF769}">
      <formula1>0</formula1>
      <formula2>100</formula2>
    </dataValidation>
    <dataValidation type="whole" allowBlank="1" showInputMessage="1" showErrorMessage="1" errorTitle="Valor fuera de rango" error="Ingrese un valor correcto" sqref="F28" xr:uid="{3285F00B-4113-436F-A9CA-EB9B9672C4DC}">
      <formula1>0</formula1>
      <formula2>100</formula2>
    </dataValidation>
    <dataValidation type="whole" allowBlank="1" showInputMessage="1" showErrorMessage="1" errorTitle="Valor fuera de rango" error="Ingrese un valor correcto" sqref="F29" xr:uid="{447EFF93-FDD6-4911-B81F-C95270F11C6B}">
      <formula1>0</formula1>
      <formula2>100</formula2>
    </dataValidation>
    <dataValidation type="whole" allowBlank="1" showInputMessage="1" showErrorMessage="1" errorTitle="Valor fuera de rango" error="Ingrese un valor correcto" sqref="F30" xr:uid="{29337FF0-7CE4-41C8-A9FF-3247123C3155}">
      <formula1>0</formula1>
      <formula2>100</formula2>
    </dataValidation>
    <dataValidation type="whole" allowBlank="1" showInputMessage="1" showErrorMessage="1" errorTitle="Valor fuera de rango" error="Ingrese un valor correcto" sqref="F31" xr:uid="{C5CCB533-52F2-427C-842E-D8F9E9B4700B}">
      <formula1>0</formula1>
      <formula2>100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ECAA-BA38-4872-A6D3-E212BC36E617}">
  <dimension ref="A1:P30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855468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73</v>
      </c>
      <c r="C1" s="1" t="s">
        <v>74</v>
      </c>
      <c r="D1" s="5" t="s">
        <v>131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75</v>
      </c>
      <c r="B3" s="12">
        <v>1</v>
      </c>
      <c r="C3" s="13" t="s">
        <v>76</v>
      </c>
      <c r="D3" s="14">
        <v>93</v>
      </c>
      <c r="E3" s="14">
        <v>84</v>
      </c>
      <c r="F3" s="15"/>
      <c r="G3" s="14"/>
      <c r="H3" s="14"/>
      <c r="I3" s="14"/>
      <c r="J3" s="14"/>
      <c r="M3" s="11">
        <f>D3+E3+F3+G3+H3</f>
        <v>177</v>
      </c>
      <c r="N3">
        <f>M3*0.17</f>
        <v>30.090000000000003</v>
      </c>
      <c r="O3">
        <f>I3*0.15</f>
        <v>0</v>
      </c>
      <c r="P3">
        <f>ROUND(N3+O3,0)</f>
        <v>30</v>
      </c>
    </row>
    <row r="4" spans="1:16" x14ac:dyDescent="0.25">
      <c r="A4" s="12" t="s">
        <v>77</v>
      </c>
      <c r="B4" s="12">
        <v>2</v>
      </c>
      <c r="C4" s="13" t="s">
        <v>78</v>
      </c>
      <c r="D4" s="14">
        <v>84</v>
      </c>
      <c r="E4" s="14">
        <v>80</v>
      </c>
      <c r="F4" s="15"/>
      <c r="G4" s="14"/>
      <c r="H4" s="14"/>
      <c r="I4" s="14"/>
      <c r="J4" s="14"/>
      <c r="M4" s="11">
        <f>D4+E4+F4+G4+H4</f>
        <v>164</v>
      </c>
      <c r="N4">
        <f>M4*0.17</f>
        <v>27.880000000000003</v>
      </c>
      <c r="O4">
        <f>I4*0.15</f>
        <v>0</v>
      </c>
      <c r="P4">
        <f>ROUND(N4+O4,0)</f>
        <v>28</v>
      </c>
    </row>
    <row r="5" spans="1:16" x14ac:dyDescent="0.25">
      <c r="A5" s="12" t="s">
        <v>79</v>
      </c>
      <c r="B5" s="12">
        <v>3</v>
      </c>
      <c r="C5" s="13" t="s">
        <v>80</v>
      </c>
      <c r="D5" s="14">
        <v>89</v>
      </c>
      <c r="E5" s="14">
        <v>84</v>
      </c>
      <c r="F5" s="15"/>
      <c r="G5" s="14"/>
      <c r="H5" s="14"/>
      <c r="I5" s="14"/>
      <c r="J5" s="14"/>
      <c r="M5" s="11">
        <f>D5+E5+F5+G5+H5</f>
        <v>173</v>
      </c>
      <c r="N5">
        <f>M5*0.17</f>
        <v>29.410000000000004</v>
      </c>
      <c r="O5">
        <f>I5*0.15</f>
        <v>0</v>
      </c>
      <c r="P5">
        <f>ROUND(N5+O5,0)</f>
        <v>29</v>
      </c>
    </row>
    <row r="6" spans="1:16" x14ac:dyDescent="0.25">
      <c r="A6" s="12" t="s">
        <v>81</v>
      </c>
      <c r="B6" s="12">
        <v>4</v>
      </c>
      <c r="C6" s="13" t="s">
        <v>82</v>
      </c>
      <c r="D6" s="14">
        <v>99</v>
      </c>
      <c r="E6" s="14">
        <v>100</v>
      </c>
      <c r="F6" s="15"/>
      <c r="G6" s="14"/>
      <c r="H6" s="14"/>
      <c r="I6" s="14"/>
      <c r="J6" s="14"/>
      <c r="M6" s="11">
        <f>D6+E6+F6+G6+H6</f>
        <v>199</v>
      </c>
      <c r="N6">
        <f>M6*0.17</f>
        <v>33.830000000000005</v>
      </c>
      <c r="O6">
        <f>I6*0.15</f>
        <v>0</v>
      </c>
      <c r="P6">
        <f>ROUND(N6+O6,0)</f>
        <v>34</v>
      </c>
    </row>
    <row r="7" spans="1:16" x14ac:dyDescent="0.25">
      <c r="A7" s="12" t="s">
        <v>83</v>
      </c>
      <c r="B7" s="12">
        <v>5</v>
      </c>
      <c r="C7" s="13" t="s">
        <v>84</v>
      </c>
      <c r="D7" s="14">
        <v>96</v>
      </c>
      <c r="E7" s="14">
        <v>99</v>
      </c>
      <c r="F7" s="15"/>
      <c r="G7" s="14"/>
      <c r="H7" s="14"/>
      <c r="I7" s="14"/>
      <c r="J7" s="14"/>
      <c r="M7" s="11">
        <f>D7+E7+F7+G7+H7</f>
        <v>195</v>
      </c>
      <c r="N7">
        <f>M7*0.17</f>
        <v>33.150000000000006</v>
      </c>
      <c r="O7">
        <f>I7*0.15</f>
        <v>0</v>
      </c>
      <c r="P7">
        <f>ROUND(N7+O7,0)</f>
        <v>33</v>
      </c>
    </row>
    <row r="8" spans="1:16" x14ac:dyDescent="0.25">
      <c r="A8" s="12" t="s">
        <v>85</v>
      </c>
      <c r="B8" s="12">
        <v>6</v>
      </c>
      <c r="C8" s="13" t="s">
        <v>86</v>
      </c>
      <c r="D8" s="14">
        <v>96</v>
      </c>
      <c r="E8" s="14">
        <v>95</v>
      </c>
      <c r="F8" s="15"/>
      <c r="G8" s="14"/>
      <c r="H8" s="14"/>
      <c r="I8" s="14"/>
      <c r="J8" s="14"/>
      <c r="M8" s="11">
        <f>D8+E8+F8+G8+H8</f>
        <v>191</v>
      </c>
      <c r="N8">
        <f>M8*0.17</f>
        <v>32.47</v>
      </c>
      <c r="O8">
        <f>I8*0.15</f>
        <v>0</v>
      </c>
      <c r="P8">
        <f>ROUND(N8+O8,0)</f>
        <v>32</v>
      </c>
    </row>
    <row r="9" spans="1:16" x14ac:dyDescent="0.25">
      <c r="A9" s="12" t="s">
        <v>87</v>
      </c>
      <c r="B9" s="12">
        <v>7</v>
      </c>
      <c r="C9" s="13" t="s">
        <v>88</v>
      </c>
      <c r="D9" s="14">
        <v>95</v>
      </c>
      <c r="E9" s="14">
        <v>100</v>
      </c>
      <c r="F9" s="15"/>
      <c r="G9" s="14"/>
      <c r="H9" s="14"/>
      <c r="I9" s="14"/>
      <c r="J9" s="14"/>
      <c r="M9" s="11">
        <f>D9+E9+F9+G9+H9</f>
        <v>195</v>
      </c>
      <c r="N9">
        <f>M9*0.17</f>
        <v>33.150000000000006</v>
      </c>
      <c r="O9">
        <f>I9*0.15</f>
        <v>0</v>
      </c>
      <c r="P9">
        <f>ROUND(N9+O9,0)</f>
        <v>33</v>
      </c>
    </row>
    <row r="10" spans="1:16" x14ac:dyDescent="0.25">
      <c r="A10" s="12" t="s">
        <v>89</v>
      </c>
      <c r="B10" s="12">
        <v>8</v>
      </c>
      <c r="C10" s="13" t="s">
        <v>90</v>
      </c>
      <c r="D10" s="14">
        <v>93</v>
      </c>
      <c r="E10" s="14">
        <v>90</v>
      </c>
      <c r="F10" s="15"/>
      <c r="G10" s="14"/>
      <c r="H10" s="14"/>
      <c r="I10" s="14"/>
      <c r="J10" s="14"/>
      <c r="M10" s="11">
        <f>D10+E10+F10+G10+H10</f>
        <v>183</v>
      </c>
      <c r="N10">
        <f>M10*0.17</f>
        <v>31.110000000000003</v>
      </c>
      <c r="O10">
        <f>I10*0.15</f>
        <v>0</v>
      </c>
      <c r="P10">
        <f>ROUND(N10+O10,0)</f>
        <v>31</v>
      </c>
    </row>
    <row r="11" spans="1:16" x14ac:dyDescent="0.25">
      <c r="A11" s="12" t="s">
        <v>91</v>
      </c>
      <c r="B11" s="12">
        <v>9</v>
      </c>
      <c r="C11" s="13" t="s">
        <v>92</v>
      </c>
      <c r="D11" s="14">
        <v>97</v>
      </c>
      <c r="E11" s="14">
        <v>85</v>
      </c>
      <c r="F11" s="15"/>
      <c r="G11" s="14"/>
      <c r="H11" s="14"/>
      <c r="I11" s="14"/>
      <c r="J11" s="14"/>
      <c r="M11" s="11">
        <f>D11+E11+F11+G11+H11</f>
        <v>182</v>
      </c>
      <c r="N11">
        <f>M11*0.17</f>
        <v>30.94</v>
      </c>
      <c r="O11">
        <f>I11*0.15</f>
        <v>0</v>
      </c>
      <c r="P11">
        <f>ROUND(N11+O11,0)</f>
        <v>31</v>
      </c>
    </row>
    <row r="12" spans="1:16" x14ac:dyDescent="0.25">
      <c r="A12" s="12" t="s">
        <v>93</v>
      </c>
      <c r="B12" s="12">
        <v>10</v>
      </c>
      <c r="C12" s="13" t="s">
        <v>94</v>
      </c>
      <c r="D12" s="14">
        <v>97</v>
      </c>
      <c r="E12" s="14">
        <v>99</v>
      </c>
      <c r="F12" s="15"/>
      <c r="G12" s="14"/>
      <c r="H12" s="14"/>
      <c r="I12" s="14"/>
      <c r="J12" s="14"/>
      <c r="M12" s="11">
        <f>D12+E12+F12+G12+H12</f>
        <v>196</v>
      </c>
      <c r="N12">
        <f>M12*0.17</f>
        <v>33.32</v>
      </c>
      <c r="O12">
        <f>I12*0.15</f>
        <v>0</v>
      </c>
      <c r="P12">
        <f>ROUND(N12+O12,0)</f>
        <v>33</v>
      </c>
    </row>
    <row r="13" spans="1:16" x14ac:dyDescent="0.25">
      <c r="A13" s="12" t="s">
        <v>95</v>
      </c>
      <c r="B13" s="12">
        <v>11</v>
      </c>
      <c r="C13" s="13" t="s">
        <v>96</v>
      </c>
      <c r="D13" s="14">
        <v>95</v>
      </c>
      <c r="E13" s="14">
        <v>90</v>
      </c>
      <c r="F13" s="15"/>
      <c r="G13" s="14"/>
      <c r="H13" s="14"/>
      <c r="I13" s="14"/>
      <c r="J13" s="14"/>
      <c r="M13" s="11">
        <f>D13+E13+F13+G13+H13</f>
        <v>185</v>
      </c>
      <c r="N13">
        <f>M13*0.17</f>
        <v>31.450000000000003</v>
      </c>
      <c r="O13">
        <f>I13*0.15</f>
        <v>0</v>
      </c>
      <c r="P13">
        <f>ROUND(N13+O13,0)</f>
        <v>31</v>
      </c>
    </row>
    <row r="14" spans="1:16" x14ac:dyDescent="0.25">
      <c r="A14" s="12" t="s">
        <v>97</v>
      </c>
      <c r="B14" s="12">
        <v>12</v>
      </c>
      <c r="C14" s="13" t="s">
        <v>98</v>
      </c>
      <c r="D14" s="14">
        <v>98</v>
      </c>
      <c r="E14" s="14">
        <v>100</v>
      </c>
      <c r="F14" s="15"/>
      <c r="G14" s="14"/>
      <c r="H14" s="14"/>
      <c r="I14" s="14"/>
      <c r="J14" s="14"/>
      <c r="M14" s="11">
        <f>D14+E14+F14+G14+H14</f>
        <v>198</v>
      </c>
      <c r="N14">
        <f>M14*0.17</f>
        <v>33.660000000000004</v>
      </c>
      <c r="O14">
        <f>I14*0.15</f>
        <v>0</v>
      </c>
      <c r="P14">
        <f>ROUND(N14+O14,0)</f>
        <v>34</v>
      </c>
    </row>
    <row r="15" spans="1:16" x14ac:dyDescent="0.25">
      <c r="A15" s="12" t="s">
        <v>99</v>
      </c>
      <c r="B15" s="12">
        <v>13</v>
      </c>
      <c r="C15" s="13" t="s">
        <v>100</v>
      </c>
      <c r="D15" s="14">
        <v>100</v>
      </c>
      <c r="E15" s="14">
        <v>100</v>
      </c>
      <c r="F15" s="15"/>
      <c r="G15" s="14"/>
      <c r="H15" s="14"/>
      <c r="I15" s="14"/>
      <c r="J15" s="14"/>
      <c r="M15" s="11">
        <f>D15+E15+F15+G15+H15</f>
        <v>200</v>
      </c>
      <c r="N15">
        <f>M15*0.17</f>
        <v>34</v>
      </c>
      <c r="O15">
        <f>I15*0.15</f>
        <v>0</v>
      </c>
      <c r="P15">
        <f>ROUND(N15+O15,0)</f>
        <v>34</v>
      </c>
    </row>
    <row r="16" spans="1:16" x14ac:dyDescent="0.25">
      <c r="A16" s="12" t="s">
        <v>101</v>
      </c>
      <c r="B16" s="12">
        <v>14</v>
      </c>
      <c r="C16" s="13" t="s">
        <v>102</v>
      </c>
      <c r="D16" s="14">
        <v>100</v>
      </c>
      <c r="E16" s="14">
        <v>99</v>
      </c>
      <c r="F16" s="15"/>
      <c r="G16" s="14"/>
      <c r="H16" s="14"/>
      <c r="I16" s="14"/>
      <c r="J16" s="14"/>
      <c r="M16" s="11">
        <f>D16+E16+F16+G16+H16</f>
        <v>199</v>
      </c>
      <c r="N16">
        <f>M16*0.17</f>
        <v>33.830000000000005</v>
      </c>
      <c r="O16">
        <f>I16*0.15</f>
        <v>0</v>
      </c>
      <c r="P16">
        <f>ROUND(N16+O16,0)</f>
        <v>34</v>
      </c>
    </row>
    <row r="17" spans="1:16" x14ac:dyDescent="0.25">
      <c r="A17" s="12" t="s">
        <v>103</v>
      </c>
      <c r="B17" s="12">
        <v>15</v>
      </c>
      <c r="C17" s="13" t="s">
        <v>104</v>
      </c>
      <c r="D17" s="14">
        <v>98</v>
      </c>
      <c r="E17" s="14">
        <v>96</v>
      </c>
      <c r="F17" s="15"/>
      <c r="G17" s="14"/>
      <c r="H17" s="14"/>
      <c r="I17" s="14"/>
      <c r="J17" s="14"/>
      <c r="M17" s="11">
        <f>D17+E17+F17+G17+H17</f>
        <v>194</v>
      </c>
      <c r="N17">
        <f>M17*0.17</f>
        <v>32.980000000000004</v>
      </c>
      <c r="O17">
        <f>I17*0.15</f>
        <v>0</v>
      </c>
      <c r="P17">
        <f>ROUND(N17+O17,0)</f>
        <v>33</v>
      </c>
    </row>
    <row r="18" spans="1:16" x14ac:dyDescent="0.25">
      <c r="A18" s="12" t="s">
        <v>105</v>
      </c>
      <c r="B18" s="12">
        <v>16</v>
      </c>
      <c r="C18" s="13" t="s">
        <v>106</v>
      </c>
      <c r="D18" s="14">
        <v>97</v>
      </c>
      <c r="E18" s="14">
        <v>96</v>
      </c>
      <c r="F18" s="15"/>
      <c r="G18" s="14"/>
      <c r="H18" s="14"/>
      <c r="I18" s="14"/>
      <c r="J18" s="14"/>
      <c r="M18" s="11">
        <f>D18+E18+F18+G18+H18</f>
        <v>193</v>
      </c>
      <c r="N18">
        <f>M18*0.17</f>
        <v>32.81</v>
      </c>
      <c r="O18">
        <f>I18*0.15</f>
        <v>0</v>
      </c>
      <c r="P18">
        <f>ROUND(N18+O18,0)</f>
        <v>33</v>
      </c>
    </row>
    <row r="19" spans="1:16" x14ac:dyDescent="0.25">
      <c r="A19" s="12" t="s">
        <v>107</v>
      </c>
      <c r="B19" s="12">
        <v>17</v>
      </c>
      <c r="C19" s="13" t="s">
        <v>108</v>
      </c>
      <c r="D19" s="14">
        <v>95</v>
      </c>
      <c r="E19" s="14">
        <v>88</v>
      </c>
      <c r="F19" s="15"/>
      <c r="G19" s="14"/>
      <c r="H19" s="14"/>
      <c r="I19" s="14"/>
      <c r="J19" s="14"/>
      <c r="M19" s="11">
        <f>D19+E19+F19+G19+H19</f>
        <v>183</v>
      </c>
      <c r="N19">
        <f>M19*0.17</f>
        <v>31.110000000000003</v>
      </c>
      <c r="O19">
        <f>I19*0.15</f>
        <v>0</v>
      </c>
      <c r="P19">
        <f>ROUND(N19+O19,0)</f>
        <v>31</v>
      </c>
    </row>
    <row r="20" spans="1:16" x14ac:dyDescent="0.25">
      <c r="A20" s="12" t="s">
        <v>109</v>
      </c>
      <c r="B20" s="12">
        <v>18</v>
      </c>
      <c r="C20" s="13" t="s">
        <v>110</v>
      </c>
      <c r="D20" s="14">
        <v>94</v>
      </c>
      <c r="E20" s="14">
        <v>98</v>
      </c>
      <c r="F20" s="15"/>
      <c r="G20" s="14"/>
      <c r="H20" s="14"/>
      <c r="I20" s="14"/>
      <c r="J20" s="14"/>
      <c r="M20" s="11">
        <f>D20+E20+F20+G20+H20</f>
        <v>192</v>
      </c>
      <c r="N20">
        <f>M20*0.17</f>
        <v>32.64</v>
      </c>
      <c r="O20">
        <f>I20*0.15</f>
        <v>0</v>
      </c>
      <c r="P20">
        <f>ROUND(N20+O20,0)</f>
        <v>33</v>
      </c>
    </row>
    <row r="21" spans="1:16" x14ac:dyDescent="0.25">
      <c r="A21" s="12" t="s">
        <v>111</v>
      </c>
      <c r="B21" s="12">
        <v>19</v>
      </c>
      <c r="C21" s="13" t="s">
        <v>112</v>
      </c>
      <c r="D21" s="14">
        <v>93</v>
      </c>
      <c r="E21" s="14">
        <v>96</v>
      </c>
      <c r="F21" s="15"/>
      <c r="G21" s="14"/>
      <c r="H21" s="14"/>
      <c r="I21" s="14"/>
      <c r="J21" s="14"/>
      <c r="M21" s="11">
        <f>D21+E21+F21+G21+H21</f>
        <v>189</v>
      </c>
      <c r="N21">
        <f>M21*0.17</f>
        <v>32.130000000000003</v>
      </c>
      <c r="O21">
        <f>I21*0.15</f>
        <v>0</v>
      </c>
      <c r="P21">
        <f>ROUND(N21+O21,0)</f>
        <v>32</v>
      </c>
    </row>
    <row r="22" spans="1:16" x14ac:dyDescent="0.25">
      <c r="A22" s="12" t="s">
        <v>113</v>
      </c>
      <c r="B22" s="12">
        <v>20</v>
      </c>
      <c r="C22" s="13" t="s">
        <v>114</v>
      </c>
      <c r="D22" s="14">
        <v>97</v>
      </c>
      <c r="E22" s="14">
        <v>93</v>
      </c>
      <c r="F22" s="15"/>
      <c r="G22" s="14"/>
      <c r="H22" s="14"/>
      <c r="I22" s="14"/>
      <c r="J22" s="14"/>
      <c r="M22" s="11">
        <f>D22+E22+F22+G22+H22</f>
        <v>190</v>
      </c>
      <c r="N22">
        <f>M22*0.17</f>
        <v>32.300000000000004</v>
      </c>
      <c r="O22">
        <f>I22*0.15</f>
        <v>0</v>
      </c>
      <c r="P22">
        <f>ROUND(N22+O22,0)</f>
        <v>32</v>
      </c>
    </row>
    <row r="23" spans="1:16" x14ac:dyDescent="0.25">
      <c r="A23" s="12" t="s">
        <v>115</v>
      </c>
      <c r="B23" s="12">
        <v>21</v>
      </c>
      <c r="C23" s="13" t="s">
        <v>116</v>
      </c>
      <c r="D23" s="14">
        <v>80</v>
      </c>
      <c r="E23" s="14">
        <v>89</v>
      </c>
      <c r="F23" s="15"/>
      <c r="G23" s="14"/>
      <c r="H23" s="14"/>
      <c r="I23" s="14"/>
      <c r="J23" s="14"/>
      <c r="M23" s="11">
        <f>D23+E23+F23+G23+H23</f>
        <v>169</v>
      </c>
      <c r="N23">
        <f>M23*0.17</f>
        <v>28.73</v>
      </c>
      <c r="O23">
        <f>I23*0.15</f>
        <v>0</v>
      </c>
      <c r="P23">
        <f>ROUND(N23+O23,0)</f>
        <v>29</v>
      </c>
    </row>
    <row r="24" spans="1:16" x14ac:dyDescent="0.25">
      <c r="A24" s="12" t="s">
        <v>117</v>
      </c>
      <c r="B24" s="12">
        <v>22</v>
      </c>
      <c r="C24" s="13" t="s">
        <v>118</v>
      </c>
      <c r="D24" s="14">
        <v>94</v>
      </c>
      <c r="E24" s="14">
        <v>99</v>
      </c>
      <c r="F24" s="15"/>
      <c r="G24" s="14"/>
      <c r="H24" s="14"/>
      <c r="I24" s="14"/>
      <c r="J24" s="14"/>
      <c r="M24" s="11">
        <f>D24+E24+F24+G24+H24</f>
        <v>193</v>
      </c>
      <c r="N24">
        <f>M24*0.17</f>
        <v>32.81</v>
      </c>
      <c r="O24">
        <f>I24*0.15</f>
        <v>0</v>
      </c>
      <c r="P24">
        <f>ROUND(N24+O24,0)</f>
        <v>33</v>
      </c>
    </row>
    <row r="25" spans="1:16" x14ac:dyDescent="0.25">
      <c r="A25" s="12" t="s">
        <v>119</v>
      </c>
      <c r="B25" s="12">
        <v>23</v>
      </c>
      <c r="C25" s="13" t="s">
        <v>120</v>
      </c>
      <c r="D25" s="14">
        <v>96</v>
      </c>
      <c r="E25" s="14">
        <v>97</v>
      </c>
      <c r="F25" s="15"/>
      <c r="G25" s="14"/>
      <c r="H25" s="14"/>
      <c r="I25" s="14"/>
      <c r="J25" s="14"/>
      <c r="M25" s="11">
        <f>D25+E25+F25+G25+H25</f>
        <v>193</v>
      </c>
      <c r="N25">
        <f>M25*0.17</f>
        <v>32.81</v>
      </c>
      <c r="O25">
        <f>I25*0.15</f>
        <v>0</v>
      </c>
      <c r="P25">
        <f>ROUND(N25+O25,0)</f>
        <v>33</v>
      </c>
    </row>
    <row r="26" spans="1:16" x14ac:dyDescent="0.25">
      <c r="A26" s="12" t="s">
        <v>121</v>
      </c>
      <c r="B26" s="12">
        <v>24</v>
      </c>
      <c r="C26" s="13" t="s">
        <v>122</v>
      </c>
      <c r="D26" s="14">
        <v>90</v>
      </c>
      <c r="E26" s="14">
        <v>85</v>
      </c>
      <c r="F26" s="15"/>
      <c r="G26" s="14"/>
      <c r="H26" s="14"/>
      <c r="I26" s="14"/>
      <c r="J26" s="14"/>
      <c r="M26" s="11">
        <f>D26+E26+F26+G26+H26</f>
        <v>175</v>
      </c>
      <c r="N26">
        <f>M26*0.17</f>
        <v>29.750000000000004</v>
      </c>
      <c r="O26">
        <f>I26*0.15</f>
        <v>0</v>
      </c>
      <c r="P26">
        <f>ROUND(N26+O26,0)</f>
        <v>30</v>
      </c>
    </row>
    <row r="27" spans="1:16" x14ac:dyDescent="0.25">
      <c r="A27" s="12" t="s">
        <v>123</v>
      </c>
      <c r="B27" s="12">
        <v>25</v>
      </c>
      <c r="C27" s="13" t="s">
        <v>124</v>
      </c>
      <c r="D27" s="14">
        <v>81</v>
      </c>
      <c r="E27" s="14">
        <v>82</v>
      </c>
      <c r="F27" s="15"/>
      <c r="G27" s="14"/>
      <c r="H27" s="14"/>
      <c r="I27" s="14"/>
      <c r="J27" s="14"/>
      <c r="M27" s="11">
        <f>D27+E27+F27+G27+H27</f>
        <v>163</v>
      </c>
      <c r="N27">
        <f>M27*0.17</f>
        <v>27.71</v>
      </c>
      <c r="O27">
        <f>I27*0.15</f>
        <v>0</v>
      </c>
      <c r="P27">
        <f>ROUND(N27+O27,0)</f>
        <v>28</v>
      </c>
    </row>
    <row r="28" spans="1:16" x14ac:dyDescent="0.25">
      <c r="A28" s="12" t="s">
        <v>125</v>
      </c>
      <c r="B28" s="12">
        <v>26</v>
      </c>
      <c r="C28" s="13" t="s">
        <v>126</v>
      </c>
      <c r="D28" s="14">
        <v>86</v>
      </c>
      <c r="E28" s="14">
        <v>79</v>
      </c>
      <c r="F28" s="15"/>
      <c r="G28" s="14"/>
      <c r="H28" s="14"/>
      <c r="I28" s="14"/>
      <c r="J28" s="14"/>
      <c r="M28" s="11">
        <f>D28+E28+F28+G28+H28</f>
        <v>165</v>
      </c>
      <c r="N28">
        <f>M28*0.17</f>
        <v>28.05</v>
      </c>
      <c r="O28">
        <f>I28*0.15</f>
        <v>0</v>
      </c>
      <c r="P28">
        <f>ROUND(N28+O28,0)</f>
        <v>28</v>
      </c>
    </row>
    <row r="29" spans="1:16" x14ac:dyDescent="0.25">
      <c r="A29" s="12" t="s">
        <v>127</v>
      </c>
      <c r="B29" s="12">
        <v>27</v>
      </c>
      <c r="C29" s="13" t="s">
        <v>128</v>
      </c>
      <c r="D29" s="14">
        <v>71</v>
      </c>
      <c r="E29" s="14">
        <v>69</v>
      </c>
      <c r="F29" s="15"/>
      <c r="G29" s="14"/>
      <c r="H29" s="14"/>
      <c r="I29" s="14"/>
      <c r="J29" s="14"/>
      <c r="M29" s="11">
        <f>D29+E29+F29+G29+H29</f>
        <v>140</v>
      </c>
      <c r="N29">
        <f>M29*0.17</f>
        <v>23.8</v>
      </c>
      <c r="O29">
        <f>I29*0.15</f>
        <v>0</v>
      </c>
      <c r="P29">
        <f>ROUND(N29+O29,0)</f>
        <v>24</v>
      </c>
    </row>
    <row r="30" spans="1:16" x14ac:dyDescent="0.25">
      <c r="A30" s="12" t="s">
        <v>129</v>
      </c>
      <c r="B30" s="12">
        <v>28</v>
      </c>
      <c r="C30" s="13" t="s">
        <v>130</v>
      </c>
      <c r="D30" s="14">
        <v>88</v>
      </c>
      <c r="E30" s="14">
        <v>93</v>
      </c>
      <c r="F30" s="15"/>
      <c r="G30" s="14"/>
      <c r="H30" s="14"/>
      <c r="I30" s="14"/>
      <c r="J30" s="14"/>
      <c r="M30" s="11">
        <f>D30+E30+F30+G30+H30</f>
        <v>181</v>
      </c>
      <c r="N30">
        <f>M30*0.17</f>
        <v>30.770000000000003</v>
      </c>
      <c r="O30">
        <f>I30*0.15</f>
        <v>0</v>
      </c>
      <c r="P30">
        <f>ROUND(N30+O30,0)</f>
        <v>31</v>
      </c>
    </row>
  </sheetData>
  <sheetProtection algorithmName="SHA-512" hashValue="6CJWl0yMyY6p98TermndxQ4/A+WLB2SPo6nhyagzg/AwkfZQTdVDAr+zvE2KR4kcZTTI0k9+tHyEVcAJFx+A2w==" saltValue="+81lWPXyBZN1wfDQOk+RfQ==" spinCount="100000" sheet="1" objects="1" scenarios="1"/>
  <dataValidations count="28">
    <dataValidation type="whole" allowBlank="1" showInputMessage="1" showErrorMessage="1" errorTitle="Valor fuera de rango" error="Ingrese un valor correcto" sqref="F3" xr:uid="{2FA1A515-C823-433F-947B-0F1E086649EE}">
      <formula1>0</formula1>
      <formula2>100</formula2>
    </dataValidation>
    <dataValidation type="whole" allowBlank="1" showInputMessage="1" showErrorMessage="1" errorTitle="Valor fuera de rango" error="Ingrese un valor correcto" sqref="F4" xr:uid="{91314A31-DCC0-4F9E-BA7A-017A5BF0D65F}">
      <formula1>0</formula1>
      <formula2>100</formula2>
    </dataValidation>
    <dataValidation type="whole" allowBlank="1" showInputMessage="1" showErrorMessage="1" errorTitle="Valor fuera de rango" error="Ingrese un valor correcto" sqref="F5" xr:uid="{574B1843-CECD-4F46-AC2E-09A7653A28D6}">
      <formula1>0</formula1>
      <formula2>100</formula2>
    </dataValidation>
    <dataValidation type="whole" allowBlank="1" showInputMessage="1" showErrorMessage="1" errorTitle="Valor fuera de rango" error="Ingrese un valor correcto" sqref="F6" xr:uid="{3E65D1D6-A921-459A-B803-D03A07107240}">
      <formula1>0</formula1>
      <formula2>100</formula2>
    </dataValidation>
    <dataValidation type="whole" allowBlank="1" showInputMessage="1" showErrorMessage="1" errorTitle="Valor fuera de rango" error="Ingrese un valor correcto" sqref="F7" xr:uid="{5D21B59E-504C-4ED1-BD46-E499B6E36045}">
      <formula1>0</formula1>
      <formula2>100</formula2>
    </dataValidation>
    <dataValidation type="whole" allowBlank="1" showInputMessage="1" showErrorMessage="1" errorTitle="Valor fuera de rango" error="Ingrese un valor correcto" sqref="F8" xr:uid="{BE7FAFD9-2660-4BB1-8ED3-DBC5D33848DB}">
      <formula1>0</formula1>
      <formula2>100</formula2>
    </dataValidation>
    <dataValidation type="whole" allowBlank="1" showInputMessage="1" showErrorMessage="1" errorTitle="Valor fuera de rango" error="Ingrese un valor correcto" sqref="F9" xr:uid="{8996859C-A2C6-4E19-9DCC-A0DB9EE920C8}">
      <formula1>0</formula1>
      <formula2>100</formula2>
    </dataValidation>
    <dataValidation type="whole" allowBlank="1" showInputMessage="1" showErrorMessage="1" errorTitle="Valor fuera de rango" error="Ingrese un valor correcto" sqref="F10" xr:uid="{306CB8AD-2D28-45DC-9F4C-8E29E60987CD}">
      <formula1>0</formula1>
      <formula2>100</formula2>
    </dataValidation>
    <dataValidation type="whole" allowBlank="1" showInputMessage="1" showErrorMessage="1" errorTitle="Valor fuera de rango" error="Ingrese un valor correcto" sqref="F11" xr:uid="{7392C5E4-8969-4C8A-B4CC-1E342CF0C94C}">
      <formula1>0</formula1>
      <formula2>100</formula2>
    </dataValidation>
    <dataValidation type="whole" allowBlank="1" showInputMessage="1" showErrorMessage="1" errorTitle="Valor fuera de rango" error="Ingrese un valor correcto" sqref="F12" xr:uid="{811F5714-BB9F-4867-9B9A-1D086B8353FA}">
      <formula1>0</formula1>
      <formula2>100</formula2>
    </dataValidation>
    <dataValidation type="whole" allowBlank="1" showInputMessage="1" showErrorMessage="1" errorTitle="Valor fuera de rango" error="Ingrese un valor correcto" sqref="F13" xr:uid="{0C2A4DBE-5D0C-468F-A4F2-FD183A514C95}">
      <formula1>0</formula1>
      <formula2>100</formula2>
    </dataValidation>
    <dataValidation type="whole" allowBlank="1" showInputMessage="1" showErrorMessage="1" errorTitle="Valor fuera de rango" error="Ingrese un valor correcto" sqref="F14" xr:uid="{01AEFEBB-12D0-495B-8C3D-8BB4D7512DC1}">
      <formula1>0</formula1>
      <formula2>100</formula2>
    </dataValidation>
    <dataValidation type="whole" allowBlank="1" showInputMessage="1" showErrorMessage="1" errorTitle="Valor fuera de rango" error="Ingrese un valor correcto" sqref="F15" xr:uid="{F11EB8DC-540A-4C41-BB47-7E5A5A4CF4B4}">
      <formula1>0</formula1>
      <formula2>100</formula2>
    </dataValidation>
    <dataValidation type="whole" allowBlank="1" showInputMessage="1" showErrorMessage="1" errorTitle="Valor fuera de rango" error="Ingrese un valor correcto" sqref="F16" xr:uid="{7964504C-66EF-406B-AA7E-EEE514EC3534}">
      <formula1>0</formula1>
      <formula2>100</formula2>
    </dataValidation>
    <dataValidation type="whole" allowBlank="1" showInputMessage="1" showErrorMessage="1" errorTitle="Valor fuera de rango" error="Ingrese un valor correcto" sqref="F17" xr:uid="{3EB36660-C9E9-4E99-8242-423F1B63E22A}">
      <formula1>0</formula1>
      <formula2>100</formula2>
    </dataValidation>
    <dataValidation type="whole" allowBlank="1" showInputMessage="1" showErrorMessage="1" errorTitle="Valor fuera de rango" error="Ingrese un valor correcto" sqref="F18" xr:uid="{38FAAFE3-A5ED-4082-AE88-18BB8EB8F02F}">
      <formula1>0</formula1>
      <formula2>100</formula2>
    </dataValidation>
    <dataValidation type="whole" allowBlank="1" showInputMessage="1" showErrorMessage="1" errorTitle="Valor fuera de rango" error="Ingrese un valor correcto" sqref="F19" xr:uid="{63CBDD66-45A3-4A63-99C4-5BF4A0EC7594}">
      <formula1>0</formula1>
      <formula2>100</formula2>
    </dataValidation>
    <dataValidation type="whole" allowBlank="1" showInputMessage="1" showErrorMessage="1" errorTitle="Valor fuera de rango" error="Ingrese un valor correcto" sqref="F20" xr:uid="{D01568DD-90FC-4A7B-A577-9856392C4E05}">
      <formula1>0</formula1>
      <formula2>100</formula2>
    </dataValidation>
    <dataValidation type="whole" allowBlank="1" showInputMessage="1" showErrorMessage="1" errorTitle="Valor fuera de rango" error="Ingrese un valor correcto" sqref="F21" xr:uid="{4B5998E2-1BBF-4336-99DA-23CDB5AEB6C7}">
      <formula1>0</formula1>
      <formula2>100</formula2>
    </dataValidation>
    <dataValidation type="whole" allowBlank="1" showInputMessage="1" showErrorMessage="1" errorTitle="Valor fuera de rango" error="Ingrese un valor correcto" sqref="F22" xr:uid="{0F353422-6340-471E-847E-0077E537737D}">
      <formula1>0</formula1>
      <formula2>100</formula2>
    </dataValidation>
    <dataValidation type="whole" allowBlank="1" showInputMessage="1" showErrorMessage="1" errorTitle="Valor fuera de rango" error="Ingrese un valor correcto" sqref="F23" xr:uid="{FF42AB3F-4AD1-425D-BD9E-777C6F5576F2}">
      <formula1>0</formula1>
      <formula2>100</formula2>
    </dataValidation>
    <dataValidation type="whole" allowBlank="1" showInputMessage="1" showErrorMessage="1" errorTitle="Valor fuera de rango" error="Ingrese un valor correcto" sqref="F24" xr:uid="{46F9BBB9-EA1D-4259-BA22-FB1200807580}">
      <formula1>0</formula1>
      <formula2>100</formula2>
    </dataValidation>
    <dataValidation type="whole" allowBlank="1" showInputMessage="1" showErrorMessage="1" errorTitle="Valor fuera de rango" error="Ingrese un valor correcto" sqref="F25" xr:uid="{9705C201-689F-4AFD-BA2A-EC390284DF0F}">
      <formula1>0</formula1>
      <formula2>100</formula2>
    </dataValidation>
    <dataValidation type="whole" allowBlank="1" showInputMessage="1" showErrorMessage="1" errorTitle="Valor fuera de rango" error="Ingrese un valor correcto" sqref="F26" xr:uid="{6B36C40C-DB97-4BBB-83B6-29E56D3067B4}">
      <formula1>0</formula1>
      <formula2>100</formula2>
    </dataValidation>
    <dataValidation type="whole" allowBlank="1" showInputMessage="1" showErrorMessage="1" errorTitle="Valor fuera de rango" error="Ingrese un valor correcto" sqref="F27" xr:uid="{CBCC3761-7F19-4DD2-A2BF-419F9CD3E065}">
      <formula1>0</formula1>
      <formula2>100</formula2>
    </dataValidation>
    <dataValidation type="whole" allowBlank="1" showInputMessage="1" showErrorMessage="1" errorTitle="Valor fuera de rango" error="Ingrese un valor correcto" sqref="F28" xr:uid="{086504BD-05F7-41F2-A80F-70E9D9BAD1AC}">
      <formula1>0</formula1>
      <formula2>100</formula2>
    </dataValidation>
    <dataValidation type="whole" allowBlank="1" showInputMessage="1" showErrorMessage="1" errorTitle="Valor fuera de rango" error="Ingrese un valor correcto" sqref="F29" xr:uid="{D6E20E42-A278-4CB1-9F6E-DEA62E917FD9}">
      <formula1>0</formula1>
      <formula2>100</formula2>
    </dataValidation>
    <dataValidation type="whole" allowBlank="1" showInputMessage="1" showErrorMessage="1" errorTitle="Valor fuera de rango" error="Ingrese un valor correcto" sqref="F30" xr:uid="{5D564D6E-3A16-4894-A7A1-F7649EE27D14}">
      <formula1>0</formula1>
      <formula2>100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589AC-DFD7-4980-B3E2-6DB934538359}">
  <dimension ref="A1:P29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5.855468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132</v>
      </c>
      <c r="C1" s="1" t="s">
        <v>133</v>
      </c>
      <c r="D1" s="5" t="s">
        <v>188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134</v>
      </c>
      <c r="B3" s="12">
        <v>1</v>
      </c>
      <c r="C3" s="13" t="s">
        <v>135</v>
      </c>
      <c r="D3" s="14">
        <v>96</v>
      </c>
      <c r="E3" s="14">
        <v>84</v>
      </c>
      <c r="F3" s="15"/>
      <c r="G3" s="14"/>
      <c r="H3" s="14"/>
      <c r="I3" s="14"/>
      <c r="J3" s="14"/>
      <c r="M3" s="11">
        <f>D3+E3+F3+G3+H3</f>
        <v>180</v>
      </c>
      <c r="N3">
        <f>M3*0.17</f>
        <v>30.6</v>
      </c>
      <c r="O3">
        <f>I3*0.15</f>
        <v>0</v>
      </c>
      <c r="P3">
        <f>ROUND(N3+O3,0)</f>
        <v>31</v>
      </c>
    </row>
    <row r="4" spans="1:16" x14ac:dyDescent="0.25">
      <c r="A4" s="12" t="s">
        <v>136</v>
      </c>
      <c r="B4" s="12">
        <v>2</v>
      </c>
      <c r="C4" s="13" t="s">
        <v>137</v>
      </c>
      <c r="D4" s="14">
        <v>95</v>
      </c>
      <c r="E4" s="14">
        <v>89</v>
      </c>
      <c r="F4" s="15"/>
      <c r="G4" s="14"/>
      <c r="H4" s="14"/>
      <c r="I4" s="14"/>
      <c r="J4" s="14"/>
      <c r="M4" s="11">
        <f>D4+E4+F4+G4+H4</f>
        <v>184</v>
      </c>
      <c r="N4">
        <f>M4*0.17</f>
        <v>31.28</v>
      </c>
      <c r="O4">
        <f>I4*0.15</f>
        <v>0</v>
      </c>
      <c r="P4">
        <f>ROUND(N4+O4,0)</f>
        <v>31</v>
      </c>
    </row>
    <row r="5" spans="1:16" x14ac:dyDescent="0.25">
      <c r="A5" s="12" t="s">
        <v>138</v>
      </c>
      <c r="B5" s="12">
        <v>3</v>
      </c>
      <c r="C5" s="13" t="s">
        <v>139</v>
      </c>
      <c r="D5" s="14">
        <v>84</v>
      </c>
      <c r="E5" s="14">
        <v>86</v>
      </c>
      <c r="F5" s="15"/>
      <c r="G5" s="14"/>
      <c r="H5" s="14"/>
      <c r="I5" s="14"/>
      <c r="J5" s="14"/>
      <c r="M5" s="11">
        <f>D5+E5+F5+G5+H5</f>
        <v>170</v>
      </c>
      <c r="N5">
        <f>M5*0.17</f>
        <v>28.900000000000002</v>
      </c>
      <c r="O5">
        <f>I5*0.15</f>
        <v>0</v>
      </c>
      <c r="P5">
        <f>ROUND(N5+O5,0)</f>
        <v>29</v>
      </c>
    </row>
    <row r="6" spans="1:16" x14ac:dyDescent="0.25">
      <c r="A6" s="12" t="s">
        <v>140</v>
      </c>
      <c r="B6" s="12">
        <v>4</v>
      </c>
      <c r="C6" s="13" t="s">
        <v>141</v>
      </c>
      <c r="D6" s="14">
        <v>93</v>
      </c>
      <c r="E6" s="14">
        <v>85</v>
      </c>
      <c r="F6" s="15"/>
      <c r="G6" s="14"/>
      <c r="H6" s="14"/>
      <c r="I6" s="14"/>
      <c r="J6" s="14"/>
      <c r="M6" s="11">
        <f>D6+E6+F6+G6+H6</f>
        <v>178</v>
      </c>
      <c r="N6">
        <f>M6*0.17</f>
        <v>30.26</v>
      </c>
      <c r="O6">
        <f>I6*0.15</f>
        <v>0</v>
      </c>
      <c r="P6">
        <f>ROUND(N6+O6,0)</f>
        <v>30</v>
      </c>
    </row>
    <row r="7" spans="1:16" x14ac:dyDescent="0.25">
      <c r="A7" s="12" t="s">
        <v>142</v>
      </c>
      <c r="B7" s="12">
        <v>5</v>
      </c>
      <c r="C7" s="13" t="s">
        <v>143</v>
      </c>
      <c r="D7" s="14">
        <v>76</v>
      </c>
      <c r="E7" s="14">
        <v>58</v>
      </c>
      <c r="F7" s="15"/>
      <c r="G7" s="14"/>
      <c r="H7" s="14"/>
      <c r="I7" s="14"/>
      <c r="J7" s="14"/>
      <c r="M7" s="11">
        <f>D7+E7+F7+G7+H7</f>
        <v>134</v>
      </c>
      <c r="N7">
        <f>M7*0.17</f>
        <v>22.78</v>
      </c>
      <c r="O7">
        <f>I7*0.15</f>
        <v>0</v>
      </c>
      <c r="P7">
        <f>ROUND(N7+O7,0)</f>
        <v>23</v>
      </c>
    </row>
    <row r="8" spans="1:16" x14ac:dyDescent="0.25">
      <c r="A8" s="12" t="s">
        <v>144</v>
      </c>
      <c r="B8" s="12">
        <v>6</v>
      </c>
      <c r="C8" s="13" t="s">
        <v>145</v>
      </c>
      <c r="D8" s="14">
        <v>95</v>
      </c>
      <c r="E8" s="14">
        <v>99</v>
      </c>
      <c r="F8" s="15"/>
      <c r="G8" s="14"/>
      <c r="H8" s="14"/>
      <c r="I8" s="14"/>
      <c r="J8" s="14"/>
      <c r="M8" s="11">
        <f>D8+E8+F8+G8+H8</f>
        <v>194</v>
      </c>
      <c r="N8">
        <f>M8*0.17</f>
        <v>32.980000000000004</v>
      </c>
      <c r="O8">
        <f>I8*0.15</f>
        <v>0</v>
      </c>
      <c r="P8">
        <f>ROUND(N8+O8,0)</f>
        <v>33</v>
      </c>
    </row>
    <row r="9" spans="1:16" x14ac:dyDescent="0.25">
      <c r="A9" s="12" t="s">
        <v>146</v>
      </c>
      <c r="B9" s="12">
        <v>7</v>
      </c>
      <c r="C9" s="13" t="s">
        <v>147</v>
      </c>
      <c r="D9" s="14">
        <v>98</v>
      </c>
      <c r="E9" s="14">
        <v>100</v>
      </c>
      <c r="F9" s="15"/>
      <c r="G9" s="14"/>
      <c r="H9" s="14"/>
      <c r="I9" s="14"/>
      <c r="J9" s="14"/>
      <c r="M9" s="11">
        <f>D9+E9+F9+G9+H9</f>
        <v>198</v>
      </c>
      <c r="N9">
        <f>M9*0.17</f>
        <v>33.660000000000004</v>
      </c>
      <c r="O9">
        <f>I9*0.15</f>
        <v>0</v>
      </c>
      <c r="P9">
        <f>ROUND(N9+O9,0)</f>
        <v>34</v>
      </c>
    </row>
    <row r="10" spans="1:16" x14ac:dyDescent="0.25">
      <c r="A10" s="12" t="s">
        <v>148</v>
      </c>
      <c r="B10" s="12">
        <v>8</v>
      </c>
      <c r="C10" s="13" t="s">
        <v>149</v>
      </c>
      <c r="D10" s="14">
        <v>90</v>
      </c>
      <c r="E10" s="14">
        <v>91</v>
      </c>
      <c r="F10" s="15"/>
      <c r="G10" s="14"/>
      <c r="H10" s="14"/>
      <c r="I10" s="14"/>
      <c r="J10" s="14"/>
      <c r="M10" s="11">
        <f>D10+E10+F10+G10+H10</f>
        <v>181</v>
      </c>
      <c r="N10">
        <f>M10*0.17</f>
        <v>30.770000000000003</v>
      </c>
      <c r="O10">
        <f>I10*0.15</f>
        <v>0</v>
      </c>
      <c r="P10">
        <f>ROUND(N10+O10,0)</f>
        <v>31</v>
      </c>
    </row>
    <row r="11" spans="1:16" x14ac:dyDescent="0.25">
      <c r="A11" s="12" t="s">
        <v>150</v>
      </c>
      <c r="B11" s="12">
        <v>9</v>
      </c>
      <c r="C11" s="13" t="s">
        <v>151</v>
      </c>
      <c r="D11" s="14">
        <v>97</v>
      </c>
      <c r="E11" s="14">
        <v>98</v>
      </c>
      <c r="F11" s="15"/>
      <c r="G11" s="14"/>
      <c r="H11" s="14"/>
      <c r="I11" s="14"/>
      <c r="J11" s="14"/>
      <c r="M11" s="11">
        <f>D11+E11+F11+G11+H11</f>
        <v>195</v>
      </c>
      <c r="N11">
        <f>M11*0.17</f>
        <v>33.150000000000006</v>
      </c>
      <c r="O11">
        <f>I11*0.15</f>
        <v>0</v>
      </c>
      <c r="P11">
        <f>ROUND(N11+O11,0)</f>
        <v>33</v>
      </c>
    </row>
    <row r="12" spans="1:16" x14ac:dyDescent="0.25">
      <c r="A12" s="12" t="s">
        <v>152</v>
      </c>
      <c r="B12" s="12">
        <v>10</v>
      </c>
      <c r="C12" s="13" t="s">
        <v>153</v>
      </c>
      <c r="D12" s="14">
        <v>97</v>
      </c>
      <c r="E12" s="14">
        <v>97</v>
      </c>
      <c r="F12" s="15"/>
      <c r="G12" s="14"/>
      <c r="H12" s="14"/>
      <c r="I12" s="14"/>
      <c r="J12" s="14"/>
      <c r="M12" s="11">
        <f>D12+E12+F12+G12+H12</f>
        <v>194</v>
      </c>
      <c r="N12">
        <f>M12*0.17</f>
        <v>32.980000000000004</v>
      </c>
      <c r="O12">
        <f>I12*0.15</f>
        <v>0</v>
      </c>
      <c r="P12">
        <f>ROUND(N12+O12,0)</f>
        <v>33</v>
      </c>
    </row>
    <row r="13" spans="1:16" x14ac:dyDescent="0.25">
      <c r="A13" s="12" t="s">
        <v>154</v>
      </c>
      <c r="B13" s="12">
        <v>11</v>
      </c>
      <c r="C13" s="13" t="s">
        <v>155</v>
      </c>
      <c r="D13" s="14">
        <v>82</v>
      </c>
      <c r="E13" s="14">
        <v>62</v>
      </c>
      <c r="F13" s="15"/>
      <c r="G13" s="14"/>
      <c r="H13" s="14"/>
      <c r="I13" s="14"/>
      <c r="J13" s="14"/>
      <c r="M13" s="11">
        <f>D13+E13+F13+G13+H13</f>
        <v>144</v>
      </c>
      <c r="N13">
        <f>M13*0.17</f>
        <v>24.48</v>
      </c>
      <c r="O13">
        <f>I13*0.15</f>
        <v>0</v>
      </c>
      <c r="P13">
        <f>ROUND(N13+O13,0)</f>
        <v>24</v>
      </c>
    </row>
    <row r="14" spans="1:16" x14ac:dyDescent="0.25">
      <c r="A14" s="12" t="s">
        <v>156</v>
      </c>
      <c r="B14" s="12">
        <v>12</v>
      </c>
      <c r="C14" s="13" t="s">
        <v>157</v>
      </c>
      <c r="D14" s="14">
        <v>97</v>
      </c>
      <c r="E14" s="14">
        <v>95</v>
      </c>
      <c r="F14" s="15"/>
      <c r="G14" s="14"/>
      <c r="H14" s="14"/>
      <c r="I14" s="14"/>
      <c r="J14" s="14"/>
      <c r="M14" s="11">
        <f>D14+E14+F14+G14+H14</f>
        <v>192</v>
      </c>
      <c r="N14">
        <f>M14*0.17</f>
        <v>32.64</v>
      </c>
      <c r="O14">
        <f>I14*0.15</f>
        <v>0</v>
      </c>
      <c r="P14">
        <f>ROUND(N14+O14,0)</f>
        <v>33</v>
      </c>
    </row>
    <row r="15" spans="1:16" x14ac:dyDescent="0.25">
      <c r="A15" s="12" t="s">
        <v>158</v>
      </c>
      <c r="B15" s="12">
        <v>13</v>
      </c>
      <c r="C15" s="13" t="s">
        <v>159</v>
      </c>
      <c r="D15" s="14">
        <v>98</v>
      </c>
      <c r="E15" s="14">
        <v>97</v>
      </c>
      <c r="F15" s="15"/>
      <c r="G15" s="14"/>
      <c r="H15" s="14"/>
      <c r="I15" s="14"/>
      <c r="J15" s="14"/>
      <c r="M15" s="11">
        <f>D15+E15+F15+G15+H15</f>
        <v>195</v>
      </c>
      <c r="N15">
        <f>M15*0.17</f>
        <v>33.150000000000006</v>
      </c>
      <c r="O15">
        <f>I15*0.15</f>
        <v>0</v>
      </c>
      <c r="P15">
        <f>ROUND(N15+O15,0)</f>
        <v>33</v>
      </c>
    </row>
    <row r="16" spans="1:16" x14ac:dyDescent="0.25">
      <c r="A16" s="12" t="s">
        <v>160</v>
      </c>
      <c r="B16" s="12">
        <v>14</v>
      </c>
      <c r="C16" s="13" t="s">
        <v>161</v>
      </c>
      <c r="D16" s="14">
        <v>94</v>
      </c>
      <c r="E16" s="14">
        <v>92</v>
      </c>
      <c r="F16" s="15"/>
      <c r="G16" s="14"/>
      <c r="H16" s="14"/>
      <c r="I16" s="14"/>
      <c r="J16" s="14"/>
      <c r="M16" s="11">
        <f>D16+E16+F16+G16+H16</f>
        <v>186</v>
      </c>
      <c r="N16">
        <f>M16*0.17</f>
        <v>31.62</v>
      </c>
      <c r="O16">
        <f>I16*0.15</f>
        <v>0</v>
      </c>
      <c r="P16">
        <f>ROUND(N16+O16,0)</f>
        <v>32</v>
      </c>
    </row>
    <row r="17" spans="1:16" x14ac:dyDescent="0.25">
      <c r="A17" s="12" t="s">
        <v>162</v>
      </c>
      <c r="B17" s="12">
        <v>15</v>
      </c>
      <c r="C17" s="13" t="s">
        <v>163</v>
      </c>
      <c r="D17" s="14">
        <v>81</v>
      </c>
      <c r="E17" s="14">
        <v>77</v>
      </c>
      <c r="F17" s="15"/>
      <c r="G17" s="14"/>
      <c r="H17" s="14"/>
      <c r="I17" s="14"/>
      <c r="J17" s="14"/>
      <c r="M17" s="11">
        <f>D17+E17+F17+G17+H17</f>
        <v>158</v>
      </c>
      <c r="N17">
        <f>M17*0.17</f>
        <v>26.860000000000003</v>
      </c>
      <c r="O17">
        <f>I17*0.15</f>
        <v>0</v>
      </c>
      <c r="P17">
        <f>ROUND(N17+O17,0)</f>
        <v>27</v>
      </c>
    </row>
    <row r="18" spans="1:16" x14ac:dyDescent="0.25">
      <c r="A18" s="12" t="s">
        <v>164</v>
      </c>
      <c r="B18" s="12">
        <v>16</v>
      </c>
      <c r="C18" s="13" t="s">
        <v>165</v>
      </c>
      <c r="D18" s="14">
        <v>100</v>
      </c>
      <c r="E18" s="14">
        <v>98</v>
      </c>
      <c r="F18" s="15"/>
      <c r="G18" s="14"/>
      <c r="H18" s="14"/>
      <c r="I18" s="14"/>
      <c r="J18" s="14"/>
      <c r="M18" s="11">
        <f>D18+E18+F18+G18+H18</f>
        <v>198</v>
      </c>
      <c r="N18">
        <f>M18*0.17</f>
        <v>33.660000000000004</v>
      </c>
      <c r="O18">
        <f>I18*0.15</f>
        <v>0</v>
      </c>
      <c r="P18">
        <f>ROUND(N18+O18,0)</f>
        <v>34</v>
      </c>
    </row>
    <row r="19" spans="1:16" x14ac:dyDescent="0.25">
      <c r="A19" s="12" t="s">
        <v>166</v>
      </c>
      <c r="B19" s="12">
        <v>17</v>
      </c>
      <c r="C19" s="13" t="s">
        <v>167</v>
      </c>
      <c r="D19" s="14">
        <v>100</v>
      </c>
      <c r="E19" s="14">
        <v>100</v>
      </c>
      <c r="F19" s="15"/>
      <c r="G19" s="14"/>
      <c r="H19" s="14"/>
      <c r="I19" s="14"/>
      <c r="J19" s="14"/>
      <c r="M19" s="11">
        <f>D19+E19+F19+G19+H19</f>
        <v>200</v>
      </c>
      <c r="N19">
        <f>M19*0.17</f>
        <v>34</v>
      </c>
      <c r="O19">
        <f>I19*0.15</f>
        <v>0</v>
      </c>
      <c r="P19">
        <f>ROUND(N19+O19,0)</f>
        <v>34</v>
      </c>
    </row>
    <row r="20" spans="1:16" x14ac:dyDescent="0.25">
      <c r="A20" s="12" t="s">
        <v>168</v>
      </c>
      <c r="B20" s="12">
        <v>18</v>
      </c>
      <c r="C20" s="13" t="s">
        <v>169</v>
      </c>
      <c r="D20" s="14">
        <v>100</v>
      </c>
      <c r="E20" s="14">
        <v>100</v>
      </c>
      <c r="F20" s="15"/>
      <c r="G20" s="14"/>
      <c r="H20" s="14"/>
      <c r="I20" s="14"/>
      <c r="J20" s="14"/>
      <c r="M20" s="11">
        <f>D20+E20+F20+G20+H20</f>
        <v>200</v>
      </c>
      <c r="N20">
        <f>M20*0.17</f>
        <v>34</v>
      </c>
      <c r="O20">
        <f>I20*0.15</f>
        <v>0</v>
      </c>
      <c r="P20">
        <f>ROUND(N20+O20,0)</f>
        <v>34</v>
      </c>
    </row>
    <row r="21" spans="1:16" x14ac:dyDescent="0.25">
      <c r="A21" s="12" t="s">
        <v>170</v>
      </c>
      <c r="B21" s="12">
        <v>19</v>
      </c>
      <c r="C21" s="13" t="s">
        <v>171</v>
      </c>
      <c r="D21" s="14">
        <v>87</v>
      </c>
      <c r="E21" s="14">
        <v>82</v>
      </c>
      <c r="F21" s="15"/>
      <c r="G21" s="14"/>
      <c r="H21" s="14"/>
      <c r="I21" s="14"/>
      <c r="J21" s="14"/>
      <c r="M21" s="11">
        <f>D21+E21+F21+G21+H21</f>
        <v>169</v>
      </c>
      <c r="N21">
        <f>M21*0.17</f>
        <v>28.73</v>
      </c>
      <c r="O21">
        <f>I21*0.15</f>
        <v>0</v>
      </c>
      <c r="P21">
        <f>ROUND(N21+O21,0)</f>
        <v>29</v>
      </c>
    </row>
    <row r="22" spans="1:16" x14ac:dyDescent="0.25">
      <c r="A22" s="12" t="s">
        <v>172</v>
      </c>
      <c r="B22" s="12">
        <v>20</v>
      </c>
      <c r="C22" s="13" t="s">
        <v>173</v>
      </c>
      <c r="D22" s="14">
        <v>97</v>
      </c>
      <c r="E22" s="14">
        <v>96</v>
      </c>
      <c r="F22" s="15"/>
      <c r="G22" s="14"/>
      <c r="H22" s="14"/>
      <c r="I22" s="14"/>
      <c r="J22" s="14"/>
      <c r="M22" s="11">
        <f>D22+E22+F22+G22+H22</f>
        <v>193</v>
      </c>
      <c r="N22">
        <f>M22*0.17</f>
        <v>32.81</v>
      </c>
      <c r="O22">
        <f>I22*0.15</f>
        <v>0</v>
      </c>
      <c r="P22">
        <f>ROUND(N22+O22,0)</f>
        <v>33</v>
      </c>
    </row>
    <row r="23" spans="1:16" x14ac:dyDescent="0.25">
      <c r="A23" s="12" t="s">
        <v>174</v>
      </c>
      <c r="B23" s="12">
        <v>21</v>
      </c>
      <c r="C23" s="13" t="s">
        <v>175</v>
      </c>
      <c r="D23" s="14">
        <v>97</v>
      </c>
      <c r="E23" s="14">
        <v>96</v>
      </c>
      <c r="F23" s="15"/>
      <c r="G23" s="14"/>
      <c r="H23" s="14"/>
      <c r="I23" s="14"/>
      <c r="J23" s="14"/>
      <c r="M23" s="11">
        <f>D23+E23+F23+G23+H23</f>
        <v>193</v>
      </c>
      <c r="N23">
        <f>M23*0.17</f>
        <v>32.81</v>
      </c>
      <c r="O23">
        <f>I23*0.15</f>
        <v>0</v>
      </c>
      <c r="P23">
        <f>ROUND(N23+O23,0)</f>
        <v>33</v>
      </c>
    </row>
    <row r="24" spans="1:16" x14ac:dyDescent="0.25">
      <c r="A24" s="12" t="s">
        <v>176</v>
      </c>
      <c r="B24" s="12">
        <v>22</v>
      </c>
      <c r="C24" s="13" t="s">
        <v>177</v>
      </c>
      <c r="D24" s="14">
        <v>93</v>
      </c>
      <c r="E24" s="14">
        <v>100</v>
      </c>
      <c r="F24" s="15"/>
      <c r="G24" s="14"/>
      <c r="H24" s="14"/>
      <c r="I24" s="14"/>
      <c r="J24" s="14"/>
      <c r="M24" s="11">
        <f>D24+E24+F24+G24+H24</f>
        <v>193</v>
      </c>
      <c r="N24">
        <f>M24*0.17</f>
        <v>32.81</v>
      </c>
      <c r="O24">
        <f>I24*0.15</f>
        <v>0</v>
      </c>
      <c r="P24">
        <f>ROUND(N24+O24,0)</f>
        <v>33</v>
      </c>
    </row>
    <row r="25" spans="1:16" x14ac:dyDescent="0.25">
      <c r="A25" s="12" t="s">
        <v>178</v>
      </c>
      <c r="B25" s="12">
        <v>23</v>
      </c>
      <c r="C25" s="13" t="s">
        <v>179</v>
      </c>
      <c r="D25" s="14">
        <v>90</v>
      </c>
      <c r="E25" s="14">
        <v>95</v>
      </c>
      <c r="F25" s="15"/>
      <c r="G25" s="14"/>
      <c r="H25" s="14"/>
      <c r="I25" s="14"/>
      <c r="J25" s="14"/>
      <c r="M25" s="11">
        <f>D25+E25+F25+G25+H25</f>
        <v>185</v>
      </c>
      <c r="N25">
        <f>M25*0.17</f>
        <v>31.450000000000003</v>
      </c>
      <c r="O25">
        <f>I25*0.15</f>
        <v>0</v>
      </c>
      <c r="P25">
        <f>ROUND(N25+O25,0)</f>
        <v>31</v>
      </c>
    </row>
    <row r="26" spans="1:16" x14ac:dyDescent="0.25">
      <c r="A26" s="12" t="s">
        <v>180</v>
      </c>
      <c r="B26" s="12">
        <v>24</v>
      </c>
      <c r="C26" s="13" t="s">
        <v>181</v>
      </c>
      <c r="D26" s="14">
        <v>99</v>
      </c>
      <c r="E26" s="14">
        <v>97</v>
      </c>
      <c r="F26" s="15"/>
      <c r="G26" s="14"/>
      <c r="H26" s="14"/>
      <c r="I26" s="14"/>
      <c r="J26" s="14"/>
      <c r="M26" s="11">
        <f>D26+E26+F26+G26+H26</f>
        <v>196</v>
      </c>
      <c r="N26">
        <f>M26*0.17</f>
        <v>33.32</v>
      </c>
      <c r="O26">
        <f>I26*0.15</f>
        <v>0</v>
      </c>
      <c r="P26">
        <f>ROUND(N26+O26,0)</f>
        <v>33</v>
      </c>
    </row>
    <row r="27" spans="1:16" x14ac:dyDescent="0.25">
      <c r="A27" s="12" t="s">
        <v>182</v>
      </c>
      <c r="B27" s="12">
        <v>25</v>
      </c>
      <c r="C27" s="13" t="s">
        <v>183</v>
      </c>
      <c r="D27" s="14">
        <v>95</v>
      </c>
      <c r="E27" s="14">
        <v>92</v>
      </c>
      <c r="F27" s="15"/>
      <c r="G27" s="14"/>
      <c r="H27" s="14"/>
      <c r="I27" s="14"/>
      <c r="J27" s="14"/>
      <c r="M27" s="11">
        <f>D27+E27+F27+G27+H27</f>
        <v>187</v>
      </c>
      <c r="N27">
        <f>M27*0.17</f>
        <v>31.790000000000003</v>
      </c>
      <c r="O27">
        <f>I27*0.15</f>
        <v>0</v>
      </c>
      <c r="P27">
        <f>ROUND(N27+O27,0)</f>
        <v>32</v>
      </c>
    </row>
    <row r="28" spans="1:16" x14ac:dyDescent="0.25">
      <c r="A28" s="12" t="s">
        <v>184</v>
      </c>
      <c r="B28" s="12">
        <v>26</v>
      </c>
      <c r="C28" s="13" t="s">
        <v>185</v>
      </c>
      <c r="D28" s="14">
        <v>97</v>
      </c>
      <c r="E28" s="14">
        <v>91</v>
      </c>
      <c r="F28" s="15"/>
      <c r="G28" s="14"/>
      <c r="H28" s="14"/>
      <c r="I28" s="14"/>
      <c r="J28" s="14"/>
      <c r="M28" s="11">
        <f>D28+E28+F28+G28+H28</f>
        <v>188</v>
      </c>
      <c r="N28">
        <f>M28*0.17</f>
        <v>31.96</v>
      </c>
      <c r="O28">
        <f>I28*0.15</f>
        <v>0</v>
      </c>
      <c r="P28">
        <f>ROUND(N28+O28,0)</f>
        <v>32</v>
      </c>
    </row>
    <row r="29" spans="1:16" x14ac:dyDescent="0.25">
      <c r="A29" s="12" t="s">
        <v>186</v>
      </c>
      <c r="B29" s="12">
        <v>27</v>
      </c>
      <c r="C29" s="13" t="s">
        <v>187</v>
      </c>
      <c r="D29" s="14">
        <v>96</v>
      </c>
      <c r="E29" s="14">
        <v>78</v>
      </c>
      <c r="F29" s="15"/>
      <c r="G29" s="14"/>
      <c r="H29" s="14"/>
      <c r="I29" s="14"/>
      <c r="J29" s="14"/>
      <c r="M29" s="11">
        <f>D29+E29+F29+G29+H29</f>
        <v>174</v>
      </c>
      <c r="N29">
        <f>M29*0.17</f>
        <v>29.580000000000002</v>
      </c>
      <c r="O29">
        <f>I29*0.15</f>
        <v>0</v>
      </c>
      <c r="P29">
        <f>ROUND(N29+O29,0)</f>
        <v>30</v>
      </c>
    </row>
  </sheetData>
  <sheetProtection algorithmName="SHA-512" hashValue="h2t1qY1BtOjas0NEqNnS0vLGQNg2QGnKsBvyeYvuG3HTQlUMpef8FdSz37QrLPqBofKP+sBEm5CZrDz5GJvuKA==" saltValue="4jk0zwBnlTkOFXR5tGIdTQ==" spinCount="100000" sheet="1" objects="1" scenarios="1"/>
  <dataValidations count="27">
    <dataValidation type="whole" allowBlank="1" showInputMessage="1" showErrorMessage="1" errorTitle="Valor fuera de rango" error="Ingrese un valor correcto" sqref="F3" xr:uid="{5BC257D8-5293-4BA4-B42F-B8C99D0E11CB}">
      <formula1>0</formula1>
      <formula2>100</formula2>
    </dataValidation>
    <dataValidation type="whole" allowBlank="1" showInputMessage="1" showErrorMessage="1" errorTitle="Valor fuera de rango" error="Ingrese un valor correcto" sqref="F4" xr:uid="{67EF06A5-CF23-4DAB-83DA-889572891254}">
      <formula1>0</formula1>
      <formula2>100</formula2>
    </dataValidation>
    <dataValidation type="whole" allowBlank="1" showInputMessage="1" showErrorMessage="1" errorTitle="Valor fuera de rango" error="Ingrese un valor correcto" sqref="F5" xr:uid="{1594720B-EB7A-475C-98EE-652BB3CED10E}">
      <formula1>0</formula1>
      <formula2>100</formula2>
    </dataValidation>
    <dataValidation type="whole" allowBlank="1" showInputMessage="1" showErrorMessage="1" errorTitle="Valor fuera de rango" error="Ingrese un valor correcto" sqref="F6" xr:uid="{2E9C88D5-31D9-4E71-A152-DA2BB13642F3}">
      <formula1>0</formula1>
      <formula2>100</formula2>
    </dataValidation>
    <dataValidation type="whole" allowBlank="1" showInputMessage="1" showErrorMessage="1" errorTitle="Valor fuera de rango" error="Ingrese un valor correcto" sqref="F7" xr:uid="{30771738-671D-476E-BEFB-DE06EF2B285D}">
      <formula1>0</formula1>
      <formula2>100</formula2>
    </dataValidation>
    <dataValidation type="whole" allowBlank="1" showInputMessage="1" showErrorMessage="1" errorTitle="Valor fuera de rango" error="Ingrese un valor correcto" sqref="F8" xr:uid="{30402941-E892-4920-8678-C6022FD8E638}">
      <formula1>0</formula1>
      <formula2>100</formula2>
    </dataValidation>
    <dataValidation type="whole" allowBlank="1" showInputMessage="1" showErrorMessage="1" errorTitle="Valor fuera de rango" error="Ingrese un valor correcto" sqref="F9" xr:uid="{D2874EA8-2A4E-4678-BB97-5D7EF69EC8B5}">
      <formula1>0</formula1>
      <formula2>100</formula2>
    </dataValidation>
    <dataValidation type="whole" allowBlank="1" showInputMessage="1" showErrorMessage="1" errorTitle="Valor fuera de rango" error="Ingrese un valor correcto" sqref="F10" xr:uid="{9297D275-8551-4C33-9DD7-F2FA69FA4C59}">
      <formula1>0</formula1>
      <formula2>100</formula2>
    </dataValidation>
    <dataValidation type="whole" allowBlank="1" showInputMessage="1" showErrorMessage="1" errorTitle="Valor fuera de rango" error="Ingrese un valor correcto" sqref="F11" xr:uid="{6EDD818E-AC16-4EEF-B528-DD4DA3FA8399}">
      <formula1>0</formula1>
      <formula2>100</formula2>
    </dataValidation>
    <dataValidation type="whole" allowBlank="1" showInputMessage="1" showErrorMessage="1" errorTitle="Valor fuera de rango" error="Ingrese un valor correcto" sqref="F12" xr:uid="{31DED1BF-0A96-42BD-B151-B24C989D90A4}">
      <formula1>0</formula1>
      <formula2>100</formula2>
    </dataValidation>
    <dataValidation type="whole" allowBlank="1" showInputMessage="1" showErrorMessage="1" errorTitle="Valor fuera de rango" error="Ingrese un valor correcto" sqref="F13" xr:uid="{CC6299D7-D510-4A9F-B5AA-5243C28ECBB6}">
      <formula1>0</formula1>
      <formula2>100</formula2>
    </dataValidation>
    <dataValidation type="whole" allowBlank="1" showInputMessage="1" showErrorMessage="1" errorTitle="Valor fuera de rango" error="Ingrese un valor correcto" sqref="F14" xr:uid="{A4CCA403-95D5-4408-8991-546008091B27}">
      <formula1>0</formula1>
      <formula2>100</formula2>
    </dataValidation>
    <dataValidation type="whole" allowBlank="1" showInputMessage="1" showErrorMessage="1" errorTitle="Valor fuera de rango" error="Ingrese un valor correcto" sqref="F15" xr:uid="{9238B135-4702-466D-93D1-0E85551EC4FE}">
      <formula1>0</formula1>
      <formula2>100</formula2>
    </dataValidation>
    <dataValidation type="whole" allowBlank="1" showInputMessage="1" showErrorMessage="1" errorTitle="Valor fuera de rango" error="Ingrese un valor correcto" sqref="F16" xr:uid="{AF93D7BB-B449-4E68-92E6-46ACBFE35D1B}">
      <formula1>0</formula1>
      <formula2>100</formula2>
    </dataValidation>
    <dataValidation type="whole" allowBlank="1" showInputMessage="1" showErrorMessage="1" errorTitle="Valor fuera de rango" error="Ingrese un valor correcto" sqref="F17" xr:uid="{1F0E85BA-98E9-4A81-B661-BFE79CD68B14}">
      <formula1>0</formula1>
      <formula2>100</formula2>
    </dataValidation>
    <dataValidation type="whole" allowBlank="1" showInputMessage="1" showErrorMessage="1" errorTitle="Valor fuera de rango" error="Ingrese un valor correcto" sqref="F18" xr:uid="{18B42DF6-85D9-4DA1-849C-198DF1BFC1EA}">
      <formula1>0</formula1>
      <formula2>100</formula2>
    </dataValidation>
    <dataValidation type="whole" allowBlank="1" showInputMessage="1" showErrorMessage="1" errorTitle="Valor fuera de rango" error="Ingrese un valor correcto" sqref="F19" xr:uid="{EBA1989E-9B75-4516-92A6-78DC68A5605F}">
      <formula1>0</formula1>
      <formula2>100</formula2>
    </dataValidation>
    <dataValidation type="whole" allowBlank="1" showInputMessage="1" showErrorMessage="1" errorTitle="Valor fuera de rango" error="Ingrese un valor correcto" sqref="F20" xr:uid="{00DAA7AE-59C6-4C5F-B911-311CF135F418}">
      <formula1>0</formula1>
      <formula2>100</formula2>
    </dataValidation>
    <dataValidation type="whole" allowBlank="1" showInputMessage="1" showErrorMessage="1" errorTitle="Valor fuera de rango" error="Ingrese un valor correcto" sqref="F21" xr:uid="{6E740C39-ABA1-4D8C-8C6D-7148176E621E}">
      <formula1>0</formula1>
      <formula2>100</formula2>
    </dataValidation>
    <dataValidation type="whole" allowBlank="1" showInputMessage="1" showErrorMessage="1" errorTitle="Valor fuera de rango" error="Ingrese un valor correcto" sqref="F22" xr:uid="{CAE8A6D6-93F3-4750-BC16-88E6A8881B92}">
      <formula1>0</formula1>
      <formula2>100</formula2>
    </dataValidation>
    <dataValidation type="whole" allowBlank="1" showInputMessage="1" showErrorMessage="1" errorTitle="Valor fuera de rango" error="Ingrese un valor correcto" sqref="F23" xr:uid="{894E2D12-1496-4634-A3A8-1C96DB41D0CA}">
      <formula1>0</formula1>
      <formula2>100</formula2>
    </dataValidation>
    <dataValidation type="whole" allowBlank="1" showInputMessage="1" showErrorMessage="1" errorTitle="Valor fuera de rango" error="Ingrese un valor correcto" sqref="F24" xr:uid="{77ED1A04-EB11-4990-9BD3-B130D44F1921}">
      <formula1>0</formula1>
      <formula2>100</formula2>
    </dataValidation>
    <dataValidation type="whole" allowBlank="1" showInputMessage="1" showErrorMessage="1" errorTitle="Valor fuera de rango" error="Ingrese un valor correcto" sqref="F25" xr:uid="{343A27E6-57D0-4EF1-8774-BAECFDED1066}">
      <formula1>0</formula1>
      <formula2>100</formula2>
    </dataValidation>
    <dataValidation type="whole" allowBlank="1" showInputMessage="1" showErrorMessage="1" errorTitle="Valor fuera de rango" error="Ingrese un valor correcto" sqref="F26" xr:uid="{96D61B81-9050-4937-948E-20EB3537D0BD}">
      <formula1>0</formula1>
      <formula2>100</formula2>
    </dataValidation>
    <dataValidation type="whole" allowBlank="1" showInputMessage="1" showErrorMessage="1" errorTitle="Valor fuera de rango" error="Ingrese un valor correcto" sqref="F27" xr:uid="{40125C2A-FFC2-41C6-AF79-6043D0BBF123}">
      <formula1>0</formula1>
      <formula2>100</formula2>
    </dataValidation>
    <dataValidation type="whole" allowBlank="1" showInputMessage="1" showErrorMessage="1" errorTitle="Valor fuera de rango" error="Ingrese un valor correcto" sqref="F28" xr:uid="{8F157F99-E35E-4057-B5A9-C2BF3E83F1BB}">
      <formula1>0</formula1>
      <formula2>100</formula2>
    </dataValidation>
    <dataValidation type="whole" allowBlank="1" showInputMessage="1" showErrorMessage="1" errorTitle="Valor fuera de rango" error="Ingrese un valor correcto" sqref="F29" xr:uid="{0F55919F-2F67-4544-85F7-0B9A1747E5C4}">
      <formula1>0</formula1>
      <formula2>100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7F775-5FC2-4E79-88B6-8325201BC5A6}">
  <dimension ref="A1:P27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1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189</v>
      </c>
      <c r="C1" s="1" t="s">
        <v>190</v>
      </c>
      <c r="D1" s="5" t="s">
        <v>241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191</v>
      </c>
      <c r="B3" s="12">
        <v>1</v>
      </c>
      <c r="C3" s="13" t="s">
        <v>192</v>
      </c>
      <c r="D3" s="14">
        <v>78</v>
      </c>
      <c r="E3" s="14">
        <v>77</v>
      </c>
      <c r="F3" s="15"/>
      <c r="G3" s="14"/>
      <c r="H3" s="14"/>
      <c r="I3" s="14"/>
      <c r="J3" s="14"/>
      <c r="M3" s="11">
        <f>D3+E3+F3+G3+H3</f>
        <v>155</v>
      </c>
      <c r="N3">
        <f>M3*0.17</f>
        <v>26.35</v>
      </c>
      <c r="O3">
        <f>I3*0.15</f>
        <v>0</v>
      </c>
      <c r="P3">
        <f>ROUND(N3+O3,0)</f>
        <v>26</v>
      </c>
    </row>
    <row r="4" spans="1:16" x14ac:dyDescent="0.25">
      <c r="A4" s="12" t="s">
        <v>193</v>
      </c>
      <c r="B4" s="12">
        <v>2</v>
      </c>
      <c r="C4" s="13" t="s">
        <v>194</v>
      </c>
      <c r="D4" s="14">
        <v>95</v>
      </c>
      <c r="E4" s="14">
        <v>89</v>
      </c>
      <c r="F4" s="15"/>
      <c r="G4" s="14"/>
      <c r="H4" s="14"/>
      <c r="I4" s="14"/>
      <c r="J4" s="14"/>
      <c r="M4" s="11">
        <f>D4+E4+F4+G4+H4</f>
        <v>184</v>
      </c>
      <c r="N4">
        <f>M4*0.17</f>
        <v>31.28</v>
      </c>
      <c r="O4">
        <f>I4*0.15</f>
        <v>0</v>
      </c>
      <c r="P4">
        <f>ROUND(N4+O4,0)</f>
        <v>31</v>
      </c>
    </row>
    <row r="5" spans="1:16" x14ac:dyDescent="0.25">
      <c r="A5" s="12" t="s">
        <v>195</v>
      </c>
      <c r="B5" s="12">
        <v>3</v>
      </c>
      <c r="C5" s="13" t="s">
        <v>196</v>
      </c>
      <c r="D5" s="14">
        <v>85</v>
      </c>
      <c r="E5" s="14">
        <v>96</v>
      </c>
      <c r="F5" s="15"/>
      <c r="G5" s="14"/>
      <c r="H5" s="14"/>
      <c r="I5" s="14"/>
      <c r="J5" s="14"/>
      <c r="M5" s="11">
        <f>D5+E5+F5+G5+H5</f>
        <v>181</v>
      </c>
      <c r="N5">
        <f>M5*0.17</f>
        <v>30.770000000000003</v>
      </c>
      <c r="O5">
        <f>I5*0.15</f>
        <v>0</v>
      </c>
      <c r="P5">
        <f>ROUND(N5+O5,0)</f>
        <v>31</v>
      </c>
    </row>
    <row r="6" spans="1:16" x14ac:dyDescent="0.25">
      <c r="A6" s="12" t="s">
        <v>197</v>
      </c>
      <c r="B6" s="12">
        <v>4</v>
      </c>
      <c r="C6" s="13" t="s">
        <v>198</v>
      </c>
      <c r="D6" s="14">
        <v>81</v>
      </c>
      <c r="E6" s="14">
        <v>88</v>
      </c>
      <c r="F6" s="15"/>
      <c r="G6" s="14"/>
      <c r="H6" s="14"/>
      <c r="I6" s="14"/>
      <c r="J6" s="14"/>
      <c r="M6" s="11">
        <f>D6+E6+F6+G6+H6</f>
        <v>169</v>
      </c>
      <c r="N6">
        <f>M6*0.17</f>
        <v>28.73</v>
      </c>
      <c r="O6">
        <f>I6*0.15</f>
        <v>0</v>
      </c>
      <c r="P6">
        <f>ROUND(N6+O6,0)</f>
        <v>29</v>
      </c>
    </row>
    <row r="7" spans="1:16" x14ac:dyDescent="0.25">
      <c r="A7" s="12" t="s">
        <v>199</v>
      </c>
      <c r="B7" s="12">
        <v>5</v>
      </c>
      <c r="C7" s="13" t="s">
        <v>200</v>
      </c>
      <c r="D7" s="14">
        <v>80</v>
      </c>
      <c r="E7" s="14">
        <v>84</v>
      </c>
      <c r="F7" s="15"/>
      <c r="G7" s="14"/>
      <c r="H7" s="14"/>
      <c r="I7" s="14"/>
      <c r="J7" s="14"/>
      <c r="M7" s="11">
        <f>D7+E7+F7+G7+H7</f>
        <v>164</v>
      </c>
      <c r="N7">
        <f>M7*0.17</f>
        <v>27.880000000000003</v>
      </c>
      <c r="O7">
        <f>I7*0.15</f>
        <v>0</v>
      </c>
      <c r="P7">
        <f>ROUND(N7+O7,0)</f>
        <v>28</v>
      </c>
    </row>
    <row r="8" spans="1:16" x14ac:dyDescent="0.25">
      <c r="A8" s="12" t="s">
        <v>201</v>
      </c>
      <c r="B8" s="12">
        <v>6</v>
      </c>
      <c r="C8" s="13" t="s">
        <v>202</v>
      </c>
      <c r="D8" s="14">
        <v>88</v>
      </c>
      <c r="E8" s="14">
        <v>97</v>
      </c>
      <c r="F8" s="15"/>
      <c r="G8" s="14"/>
      <c r="H8" s="14"/>
      <c r="I8" s="14"/>
      <c r="J8" s="14"/>
      <c r="M8" s="11">
        <f>D8+E8+F8+G8+H8</f>
        <v>185</v>
      </c>
      <c r="N8">
        <f>M8*0.17</f>
        <v>31.450000000000003</v>
      </c>
      <c r="O8">
        <f>I8*0.15</f>
        <v>0</v>
      </c>
      <c r="P8">
        <f>ROUND(N8+O8,0)</f>
        <v>31</v>
      </c>
    </row>
    <row r="9" spans="1:16" x14ac:dyDescent="0.25">
      <c r="A9" s="12" t="s">
        <v>203</v>
      </c>
      <c r="B9" s="12">
        <v>7</v>
      </c>
      <c r="C9" s="13" t="s">
        <v>204</v>
      </c>
      <c r="D9" s="14">
        <v>90</v>
      </c>
      <c r="E9" s="14">
        <v>92</v>
      </c>
      <c r="F9" s="15"/>
      <c r="G9" s="14"/>
      <c r="H9" s="14"/>
      <c r="I9" s="14"/>
      <c r="J9" s="14"/>
      <c r="M9" s="11">
        <f>D9+E9+F9+G9+H9</f>
        <v>182</v>
      </c>
      <c r="N9">
        <f>M9*0.17</f>
        <v>30.94</v>
      </c>
      <c r="O9">
        <f>I9*0.15</f>
        <v>0</v>
      </c>
      <c r="P9">
        <f>ROUND(N9+O9,0)</f>
        <v>31</v>
      </c>
    </row>
    <row r="10" spans="1:16" x14ac:dyDescent="0.25">
      <c r="A10" s="12" t="s">
        <v>205</v>
      </c>
      <c r="B10" s="12">
        <v>8</v>
      </c>
      <c r="C10" s="13" t="s">
        <v>206</v>
      </c>
      <c r="D10" s="14">
        <v>93</v>
      </c>
      <c r="E10" s="14">
        <v>100</v>
      </c>
      <c r="F10" s="15"/>
      <c r="G10" s="14"/>
      <c r="H10" s="14"/>
      <c r="I10" s="14"/>
      <c r="J10" s="14"/>
      <c r="M10" s="11">
        <f>D10+E10+F10+G10+H10</f>
        <v>193</v>
      </c>
      <c r="N10">
        <f>M10*0.17</f>
        <v>32.81</v>
      </c>
      <c r="O10">
        <f>I10*0.15</f>
        <v>0</v>
      </c>
      <c r="P10">
        <f>ROUND(N10+O10,0)</f>
        <v>33</v>
      </c>
    </row>
    <row r="11" spans="1:16" x14ac:dyDescent="0.25">
      <c r="A11" s="12" t="s">
        <v>207</v>
      </c>
      <c r="B11" s="12">
        <v>9</v>
      </c>
      <c r="C11" s="13" t="s">
        <v>208</v>
      </c>
      <c r="D11" s="14">
        <v>89</v>
      </c>
      <c r="E11" s="14">
        <v>89</v>
      </c>
      <c r="F11" s="15"/>
      <c r="G11" s="14"/>
      <c r="H11" s="14"/>
      <c r="I11" s="14"/>
      <c r="J11" s="14"/>
      <c r="M11" s="11">
        <f>D11+E11+F11+G11+H11</f>
        <v>178</v>
      </c>
      <c r="N11">
        <f>M11*0.17</f>
        <v>30.26</v>
      </c>
      <c r="O11">
        <f>I11*0.15</f>
        <v>0</v>
      </c>
      <c r="P11">
        <f>ROUND(N11+O11,0)</f>
        <v>30</v>
      </c>
    </row>
    <row r="12" spans="1:16" x14ac:dyDescent="0.25">
      <c r="A12" s="12" t="s">
        <v>209</v>
      </c>
      <c r="B12" s="12">
        <v>10</v>
      </c>
      <c r="C12" s="13" t="s">
        <v>210</v>
      </c>
      <c r="D12" s="14">
        <v>73</v>
      </c>
      <c r="E12" s="14">
        <v>88</v>
      </c>
      <c r="F12" s="15"/>
      <c r="G12" s="14"/>
      <c r="H12" s="14"/>
      <c r="I12" s="14"/>
      <c r="J12" s="14"/>
      <c r="M12" s="11">
        <f>D12+E12+F12+G12+H12</f>
        <v>161</v>
      </c>
      <c r="N12">
        <f>M12*0.17</f>
        <v>27.37</v>
      </c>
      <c r="O12">
        <f>I12*0.15</f>
        <v>0</v>
      </c>
      <c r="P12">
        <f>ROUND(N12+O12,0)</f>
        <v>27</v>
      </c>
    </row>
    <row r="13" spans="1:16" x14ac:dyDescent="0.25">
      <c r="A13" s="12" t="s">
        <v>211</v>
      </c>
      <c r="B13" s="12">
        <v>11</v>
      </c>
      <c r="C13" s="13" t="s">
        <v>212</v>
      </c>
      <c r="D13" s="14">
        <v>88</v>
      </c>
      <c r="E13" s="14">
        <v>89</v>
      </c>
      <c r="F13" s="15"/>
      <c r="G13" s="14"/>
      <c r="H13" s="14"/>
      <c r="I13" s="14"/>
      <c r="J13" s="14"/>
      <c r="M13" s="11">
        <f>D13+E13+F13+G13+H13</f>
        <v>177</v>
      </c>
      <c r="N13">
        <f>M13*0.17</f>
        <v>30.090000000000003</v>
      </c>
      <c r="O13">
        <f>I13*0.15</f>
        <v>0</v>
      </c>
      <c r="P13">
        <f>ROUND(N13+O13,0)</f>
        <v>30</v>
      </c>
    </row>
    <row r="14" spans="1:16" x14ac:dyDescent="0.25">
      <c r="A14" s="12" t="s">
        <v>213</v>
      </c>
      <c r="B14" s="12">
        <v>12</v>
      </c>
      <c r="C14" s="13" t="s">
        <v>214</v>
      </c>
      <c r="D14" s="14">
        <v>97</v>
      </c>
      <c r="E14" s="14">
        <v>100</v>
      </c>
      <c r="F14" s="15"/>
      <c r="G14" s="14"/>
      <c r="H14" s="14"/>
      <c r="I14" s="14"/>
      <c r="J14" s="14"/>
      <c r="M14" s="11">
        <f>D14+E14+F14+G14+H14</f>
        <v>197</v>
      </c>
      <c r="N14">
        <f>M14*0.17</f>
        <v>33.49</v>
      </c>
      <c r="O14">
        <f>I14*0.15</f>
        <v>0</v>
      </c>
      <c r="P14">
        <f>ROUND(N14+O14,0)</f>
        <v>33</v>
      </c>
    </row>
    <row r="15" spans="1:16" x14ac:dyDescent="0.25">
      <c r="A15" s="12" t="s">
        <v>215</v>
      </c>
      <c r="B15" s="12">
        <v>13</v>
      </c>
      <c r="C15" s="13" t="s">
        <v>216</v>
      </c>
      <c r="D15" s="14">
        <v>97</v>
      </c>
      <c r="E15" s="14">
        <v>97</v>
      </c>
      <c r="F15" s="15"/>
      <c r="G15" s="14"/>
      <c r="H15" s="14"/>
      <c r="I15" s="14"/>
      <c r="J15" s="14"/>
      <c r="M15" s="11">
        <f>D15+E15+F15+G15+H15</f>
        <v>194</v>
      </c>
      <c r="N15">
        <f>M15*0.17</f>
        <v>32.980000000000004</v>
      </c>
      <c r="O15">
        <f>I15*0.15</f>
        <v>0</v>
      </c>
      <c r="P15">
        <f>ROUND(N15+O15,0)</f>
        <v>33</v>
      </c>
    </row>
    <row r="16" spans="1:16" x14ac:dyDescent="0.25">
      <c r="A16" s="12" t="s">
        <v>217</v>
      </c>
      <c r="B16" s="12">
        <v>14</v>
      </c>
      <c r="C16" s="13" t="s">
        <v>218</v>
      </c>
      <c r="D16" s="14">
        <v>83</v>
      </c>
      <c r="E16" s="14">
        <v>90</v>
      </c>
      <c r="F16" s="15"/>
      <c r="G16" s="14"/>
      <c r="H16" s="14"/>
      <c r="I16" s="14"/>
      <c r="J16" s="14"/>
      <c r="M16" s="11">
        <f>D16+E16+F16+G16+H16</f>
        <v>173</v>
      </c>
      <c r="N16">
        <f>M16*0.17</f>
        <v>29.410000000000004</v>
      </c>
      <c r="O16">
        <f>I16*0.15</f>
        <v>0</v>
      </c>
      <c r="P16">
        <f>ROUND(N16+O16,0)</f>
        <v>29</v>
      </c>
    </row>
    <row r="17" spans="1:16" x14ac:dyDescent="0.25">
      <c r="A17" s="12" t="s">
        <v>219</v>
      </c>
      <c r="B17" s="12">
        <v>15</v>
      </c>
      <c r="C17" s="13" t="s">
        <v>220</v>
      </c>
      <c r="D17" s="14">
        <v>93</v>
      </c>
      <c r="E17" s="14">
        <v>100</v>
      </c>
      <c r="F17" s="15"/>
      <c r="G17" s="14"/>
      <c r="H17" s="14"/>
      <c r="I17" s="14"/>
      <c r="J17" s="14"/>
      <c r="M17" s="11">
        <f>D17+E17+F17+G17+H17</f>
        <v>193</v>
      </c>
      <c r="N17">
        <f>M17*0.17</f>
        <v>32.81</v>
      </c>
      <c r="O17">
        <f>I17*0.15</f>
        <v>0</v>
      </c>
      <c r="P17">
        <f>ROUND(N17+O17,0)</f>
        <v>33</v>
      </c>
    </row>
    <row r="18" spans="1:16" x14ac:dyDescent="0.25">
      <c r="A18" s="12" t="s">
        <v>221</v>
      </c>
      <c r="B18" s="12">
        <v>16</v>
      </c>
      <c r="C18" s="13" t="s">
        <v>222</v>
      </c>
      <c r="D18" s="14">
        <v>87</v>
      </c>
      <c r="E18" s="14">
        <v>100</v>
      </c>
      <c r="F18" s="15"/>
      <c r="G18" s="14"/>
      <c r="H18" s="14"/>
      <c r="I18" s="14"/>
      <c r="J18" s="14"/>
      <c r="M18" s="11">
        <f>D18+E18+F18+G18+H18</f>
        <v>187</v>
      </c>
      <c r="N18">
        <f>M18*0.17</f>
        <v>31.790000000000003</v>
      </c>
      <c r="O18">
        <f>I18*0.15</f>
        <v>0</v>
      </c>
      <c r="P18">
        <f>ROUND(N18+O18,0)</f>
        <v>32</v>
      </c>
    </row>
    <row r="19" spans="1:16" x14ac:dyDescent="0.25">
      <c r="A19" s="12" t="s">
        <v>223</v>
      </c>
      <c r="B19" s="12">
        <v>17</v>
      </c>
      <c r="C19" s="13" t="s">
        <v>224</v>
      </c>
      <c r="D19" s="14">
        <v>81</v>
      </c>
      <c r="E19" s="14">
        <v>94</v>
      </c>
      <c r="F19" s="15"/>
      <c r="G19" s="14"/>
      <c r="H19" s="14"/>
      <c r="I19" s="14"/>
      <c r="J19" s="14"/>
      <c r="M19" s="11">
        <f>D19+E19+F19+G19+H19</f>
        <v>175</v>
      </c>
      <c r="N19">
        <f>M19*0.17</f>
        <v>29.750000000000004</v>
      </c>
      <c r="O19">
        <f>I19*0.15</f>
        <v>0</v>
      </c>
      <c r="P19">
        <f>ROUND(N19+O19,0)</f>
        <v>30</v>
      </c>
    </row>
    <row r="20" spans="1:16" x14ac:dyDescent="0.25">
      <c r="A20" s="12" t="s">
        <v>225</v>
      </c>
      <c r="B20" s="12">
        <v>18</v>
      </c>
      <c r="C20" s="13" t="s">
        <v>226</v>
      </c>
      <c r="D20" s="14">
        <v>95</v>
      </c>
      <c r="E20" s="14">
        <v>100</v>
      </c>
      <c r="F20" s="15"/>
      <c r="G20" s="14"/>
      <c r="H20" s="14"/>
      <c r="I20" s="14"/>
      <c r="J20" s="14"/>
      <c r="M20" s="11">
        <f>D20+E20+F20+G20+H20</f>
        <v>195</v>
      </c>
      <c r="N20">
        <f>M20*0.17</f>
        <v>33.150000000000006</v>
      </c>
      <c r="O20">
        <f>I20*0.15</f>
        <v>0</v>
      </c>
      <c r="P20">
        <f>ROUND(N20+O20,0)</f>
        <v>33</v>
      </c>
    </row>
    <row r="21" spans="1:16" x14ac:dyDescent="0.25">
      <c r="A21" s="12" t="s">
        <v>227</v>
      </c>
      <c r="B21" s="12">
        <v>19</v>
      </c>
      <c r="C21" s="13" t="s">
        <v>228</v>
      </c>
      <c r="D21" s="14">
        <v>81</v>
      </c>
      <c r="E21" s="14">
        <v>90</v>
      </c>
      <c r="F21" s="15"/>
      <c r="G21" s="14"/>
      <c r="H21" s="14"/>
      <c r="I21" s="14"/>
      <c r="J21" s="14"/>
      <c r="M21" s="11">
        <f>D21+E21+F21+G21+H21</f>
        <v>171</v>
      </c>
      <c r="N21">
        <f>M21*0.17</f>
        <v>29.070000000000004</v>
      </c>
      <c r="O21">
        <f>I21*0.15</f>
        <v>0</v>
      </c>
      <c r="P21">
        <f>ROUND(N21+O21,0)</f>
        <v>29</v>
      </c>
    </row>
    <row r="22" spans="1:16" x14ac:dyDescent="0.25">
      <c r="A22" s="12" t="s">
        <v>229</v>
      </c>
      <c r="B22" s="12">
        <v>20</v>
      </c>
      <c r="C22" s="13" t="s">
        <v>230</v>
      </c>
      <c r="D22" s="14">
        <v>88</v>
      </c>
      <c r="E22" s="14">
        <v>99</v>
      </c>
      <c r="F22" s="15"/>
      <c r="G22" s="14"/>
      <c r="H22" s="14"/>
      <c r="I22" s="14"/>
      <c r="J22" s="14"/>
      <c r="M22" s="11">
        <f>D22+E22+F22+G22+H22</f>
        <v>187</v>
      </c>
      <c r="N22">
        <f>M22*0.17</f>
        <v>31.790000000000003</v>
      </c>
      <c r="O22">
        <f>I22*0.15</f>
        <v>0</v>
      </c>
      <c r="P22">
        <f>ROUND(N22+O22,0)</f>
        <v>32</v>
      </c>
    </row>
    <row r="23" spans="1:16" x14ac:dyDescent="0.25">
      <c r="A23" s="12" t="s">
        <v>231</v>
      </c>
      <c r="B23" s="12">
        <v>21</v>
      </c>
      <c r="C23" s="13" t="s">
        <v>232</v>
      </c>
      <c r="D23" s="14">
        <v>98</v>
      </c>
      <c r="E23" s="14">
        <v>98</v>
      </c>
      <c r="F23" s="15"/>
      <c r="G23" s="14"/>
      <c r="H23" s="14"/>
      <c r="I23" s="14"/>
      <c r="J23" s="14"/>
      <c r="M23" s="11">
        <f>D23+E23+F23+G23+H23</f>
        <v>196</v>
      </c>
      <c r="N23">
        <f>M23*0.17</f>
        <v>33.32</v>
      </c>
      <c r="O23">
        <f>I23*0.15</f>
        <v>0</v>
      </c>
      <c r="P23">
        <f>ROUND(N23+O23,0)</f>
        <v>33</v>
      </c>
    </row>
    <row r="24" spans="1:16" x14ac:dyDescent="0.25">
      <c r="A24" s="12" t="s">
        <v>233</v>
      </c>
      <c r="B24" s="12">
        <v>22</v>
      </c>
      <c r="C24" s="13" t="s">
        <v>234</v>
      </c>
      <c r="D24" s="14">
        <v>95</v>
      </c>
      <c r="E24" s="14">
        <v>100</v>
      </c>
      <c r="F24" s="15"/>
      <c r="G24" s="14"/>
      <c r="H24" s="14"/>
      <c r="I24" s="14"/>
      <c r="J24" s="14"/>
      <c r="M24" s="11">
        <f>D24+E24+F24+G24+H24</f>
        <v>195</v>
      </c>
      <c r="N24">
        <f>M24*0.17</f>
        <v>33.150000000000006</v>
      </c>
      <c r="O24">
        <f>I24*0.15</f>
        <v>0</v>
      </c>
      <c r="P24">
        <f>ROUND(N24+O24,0)</f>
        <v>33</v>
      </c>
    </row>
    <row r="25" spans="1:16" x14ac:dyDescent="0.25">
      <c r="A25" s="12" t="s">
        <v>235</v>
      </c>
      <c r="B25" s="12">
        <v>23</v>
      </c>
      <c r="C25" s="13" t="s">
        <v>236</v>
      </c>
      <c r="D25" s="14">
        <v>94</v>
      </c>
      <c r="E25" s="14">
        <v>100</v>
      </c>
      <c r="F25" s="15"/>
      <c r="G25" s="14"/>
      <c r="H25" s="14"/>
      <c r="I25" s="14"/>
      <c r="J25" s="14"/>
      <c r="M25" s="11">
        <f>D25+E25+F25+G25+H25</f>
        <v>194</v>
      </c>
      <c r="N25">
        <f>M25*0.17</f>
        <v>32.980000000000004</v>
      </c>
      <c r="O25">
        <f>I25*0.15</f>
        <v>0</v>
      </c>
      <c r="P25">
        <f>ROUND(N25+O25,0)</f>
        <v>33</v>
      </c>
    </row>
    <row r="26" spans="1:16" x14ac:dyDescent="0.25">
      <c r="A26" s="12" t="s">
        <v>237</v>
      </c>
      <c r="B26" s="12">
        <v>24</v>
      </c>
      <c r="C26" s="13" t="s">
        <v>238</v>
      </c>
      <c r="D26" s="14">
        <v>94</v>
      </c>
      <c r="E26" s="14">
        <v>95</v>
      </c>
      <c r="F26" s="15"/>
      <c r="G26" s="14"/>
      <c r="H26" s="14"/>
      <c r="I26" s="14"/>
      <c r="J26" s="14"/>
      <c r="M26" s="11">
        <f>D26+E26+F26+G26+H26</f>
        <v>189</v>
      </c>
      <c r="N26">
        <f>M26*0.17</f>
        <v>32.130000000000003</v>
      </c>
      <c r="O26">
        <f>I26*0.15</f>
        <v>0</v>
      </c>
      <c r="P26">
        <f>ROUND(N26+O26,0)</f>
        <v>32</v>
      </c>
    </row>
    <row r="27" spans="1:16" x14ac:dyDescent="0.25">
      <c r="A27" s="12" t="s">
        <v>239</v>
      </c>
      <c r="B27" s="12">
        <v>25</v>
      </c>
      <c r="C27" s="13" t="s">
        <v>240</v>
      </c>
      <c r="D27" s="14">
        <v>91</v>
      </c>
      <c r="E27" s="14">
        <v>99</v>
      </c>
      <c r="F27" s="15"/>
      <c r="G27" s="14"/>
      <c r="H27" s="14"/>
      <c r="I27" s="14"/>
      <c r="J27" s="14"/>
      <c r="M27" s="11">
        <f>D27+E27+F27+G27+H27</f>
        <v>190</v>
      </c>
      <c r="N27">
        <f>M27*0.17</f>
        <v>32.300000000000004</v>
      </c>
      <c r="O27">
        <f>I27*0.15</f>
        <v>0</v>
      </c>
      <c r="P27">
        <f>ROUND(N27+O27,0)</f>
        <v>32</v>
      </c>
    </row>
  </sheetData>
  <sheetProtection algorithmName="SHA-512" hashValue="TZPbO8FVkHRuy3mzY190dTI8caJhSzS01miLeisZ/+SHyRuQD4uxVbf7IlxGJwxA6ZQJsmWrPd86XJnNB+Hvcg==" saltValue="xwyU+Rgpp9dqgipvSYHu5Q==" spinCount="100000" sheet="1" objects="1" scenarios="1"/>
  <dataValidations count="25">
    <dataValidation type="whole" allowBlank="1" showInputMessage="1" showErrorMessage="1" errorTitle="Valor fuera de rango" error="Ingrese un valor correcto" sqref="F3" xr:uid="{FE8A020C-2967-4A16-8551-07BBEA62F908}">
      <formula1>0</formula1>
      <formula2>100</formula2>
    </dataValidation>
    <dataValidation type="whole" allowBlank="1" showInputMessage="1" showErrorMessage="1" errorTitle="Valor fuera de rango" error="Ingrese un valor correcto" sqref="F4" xr:uid="{57811E1C-2379-4758-939A-BC7B85D5453A}">
      <formula1>0</formula1>
      <formula2>100</formula2>
    </dataValidation>
    <dataValidation type="whole" allowBlank="1" showInputMessage="1" showErrorMessage="1" errorTitle="Valor fuera de rango" error="Ingrese un valor correcto" sqref="F5" xr:uid="{A1F1B7DF-A51F-4969-B6EE-B222829B76E6}">
      <formula1>0</formula1>
      <formula2>100</formula2>
    </dataValidation>
    <dataValidation type="whole" allowBlank="1" showInputMessage="1" showErrorMessage="1" errorTitle="Valor fuera de rango" error="Ingrese un valor correcto" sqref="F6" xr:uid="{1FEB310A-7AB3-45E1-AB46-864E922F3A56}">
      <formula1>0</formula1>
      <formula2>100</formula2>
    </dataValidation>
    <dataValidation type="whole" allowBlank="1" showInputMessage="1" showErrorMessage="1" errorTitle="Valor fuera de rango" error="Ingrese un valor correcto" sqref="F7" xr:uid="{FC5EDF43-84BD-46F7-860B-FDDCBB9A2F33}">
      <formula1>0</formula1>
      <formula2>100</formula2>
    </dataValidation>
    <dataValidation type="whole" allowBlank="1" showInputMessage="1" showErrorMessage="1" errorTitle="Valor fuera de rango" error="Ingrese un valor correcto" sqref="F8" xr:uid="{CAA05C9A-58C2-4D91-B850-9A05E01F62D8}">
      <formula1>0</formula1>
      <formula2>100</formula2>
    </dataValidation>
    <dataValidation type="whole" allowBlank="1" showInputMessage="1" showErrorMessage="1" errorTitle="Valor fuera de rango" error="Ingrese un valor correcto" sqref="F9" xr:uid="{A62EA0AE-3DFC-425E-AFE3-0D233362712F}">
      <formula1>0</formula1>
      <formula2>100</formula2>
    </dataValidation>
    <dataValidation type="whole" allowBlank="1" showInputMessage="1" showErrorMessage="1" errorTitle="Valor fuera de rango" error="Ingrese un valor correcto" sqref="F10" xr:uid="{B23B9A6A-7EB9-48CB-9468-473D62D7C2F2}">
      <formula1>0</formula1>
      <formula2>100</formula2>
    </dataValidation>
    <dataValidation type="whole" allowBlank="1" showInputMessage="1" showErrorMessage="1" errorTitle="Valor fuera de rango" error="Ingrese un valor correcto" sqref="F11" xr:uid="{E9089271-64B0-47AD-ADBD-4FEDA67301A9}">
      <formula1>0</formula1>
      <formula2>100</formula2>
    </dataValidation>
    <dataValidation type="whole" allowBlank="1" showInputMessage="1" showErrorMessage="1" errorTitle="Valor fuera de rango" error="Ingrese un valor correcto" sqref="F12" xr:uid="{17FE8B32-00C9-4397-A507-DDB722F76813}">
      <formula1>0</formula1>
      <formula2>100</formula2>
    </dataValidation>
    <dataValidation type="whole" allowBlank="1" showInputMessage="1" showErrorMessage="1" errorTitle="Valor fuera de rango" error="Ingrese un valor correcto" sqref="F13" xr:uid="{4726C7AD-A1F2-4A92-AD25-49B038624CDE}">
      <formula1>0</formula1>
      <formula2>100</formula2>
    </dataValidation>
    <dataValidation type="whole" allowBlank="1" showInputMessage="1" showErrorMessage="1" errorTitle="Valor fuera de rango" error="Ingrese un valor correcto" sqref="F14" xr:uid="{81F8822D-94C1-4D88-89AF-F9E50E46FDD0}">
      <formula1>0</formula1>
      <formula2>100</formula2>
    </dataValidation>
    <dataValidation type="whole" allowBlank="1" showInputMessage="1" showErrorMessage="1" errorTitle="Valor fuera de rango" error="Ingrese un valor correcto" sqref="F15" xr:uid="{F50AB264-DF86-48DE-B848-92CCC613C6FF}">
      <formula1>0</formula1>
      <formula2>100</formula2>
    </dataValidation>
    <dataValidation type="whole" allowBlank="1" showInputMessage="1" showErrorMessage="1" errorTitle="Valor fuera de rango" error="Ingrese un valor correcto" sqref="F16" xr:uid="{D834DC36-7737-454E-8F58-2E2F1756BF40}">
      <formula1>0</formula1>
      <formula2>100</formula2>
    </dataValidation>
    <dataValidation type="whole" allowBlank="1" showInputMessage="1" showErrorMessage="1" errorTitle="Valor fuera de rango" error="Ingrese un valor correcto" sqref="F17" xr:uid="{12E777FC-4D57-44BC-9C15-DCBDE8275338}">
      <formula1>0</formula1>
      <formula2>100</formula2>
    </dataValidation>
    <dataValidation type="whole" allowBlank="1" showInputMessage="1" showErrorMessage="1" errorTitle="Valor fuera de rango" error="Ingrese un valor correcto" sqref="F18" xr:uid="{ED8430D8-CF63-49B3-A4AC-1B35F2794F44}">
      <formula1>0</formula1>
      <formula2>100</formula2>
    </dataValidation>
    <dataValidation type="whole" allowBlank="1" showInputMessage="1" showErrorMessage="1" errorTitle="Valor fuera de rango" error="Ingrese un valor correcto" sqref="F19" xr:uid="{18810D44-DC4B-4214-A2D0-D660C7D5CCD7}">
      <formula1>0</formula1>
      <formula2>100</formula2>
    </dataValidation>
    <dataValidation type="whole" allowBlank="1" showInputMessage="1" showErrorMessage="1" errorTitle="Valor fuera de rango" error="Ingrese un valor correcto" sqref="F20" xr:uid="{5A5FFDC8-77A6-4479-8266-AB578A9209FB}">
      <formula1>0</formula1>
      <formula2>100</formula2>
    </dataValidation>
    <dataValidation type="whole" allowBlank="1" showInputMessage="1" showErrorMessage="1" errorTitle="Valor fuera de rango" error="Ingrese un valor correcto" sqref="F21" xr:uid="{93A98F81-FA89-4130-B881-8A35D3FB8469}">
      <formula1>0</formula1>
      <formula2>100</formula2>
    </dataValidation>
    <dataValidation type="whole" allowBlank="1" showInputMessage="1" showErrorMessage="1" errorTitle="Valor fuera de rango" error="Ingrese un valor correcto" sqref="F22" xr:uid="{F198C0CB-95F3-4FEC-A8AE-A3D030DF196B}">
      <formula1>0</formula1>
      <formula2>100</formula2>
    </dataValidation>
    <dataValidation type="whole" allowBlank="1" showInputMessage="1" showErrorMessage="1" errorTitle="Valor fuera de rango" error="Ingrese un valor correcto" sqref="F23" xr:uid="{203F219E-FB0F-45C9-AD22-B16AE711FF26}">
      <formula1>0</formula1>
      <formula2>100</formula2>
    </dataValidation>
    <dataValidation type="whole" allowBlank="1" showInputMessage="1" showErrorMessage="1" errorTitle="Valor fuera de rango" error="Ingrese un valor correcto" sqref="F24" xr:uid="{68E13520-31E0-4D0B-98FF-A6795765C2C4}">
      <formula1>0</formula1>
      <formula2>100</formula2>
    </dataValidation>
    <dataValidation type="whole" allowBlank="1" showInputMessage="1" showErrorMessage="1" errorTitle="Valor fuera de rango" error="Ingrese un valor correcto" sqref="F25" xr:uid="{8B259D7E-3A2C-4AA4-9E44-F1A6241D44CE}">
      <formula1>0</formula1>
      <formula2>100</formula2>
    </dataValidation>
    <dataValidation type="whole" allowBlank="1" showInputMessage="1" showErrorMessage="1" errorTitle="Valor fuera de rango" error="Ingrese un valor correcto" sqref="F26" xr:uid="{922BC59D-6513-4757-B37B-670ABE346811}">
      <formula1>0</formula1>
      <formula2>100</formula2>
    </dataValidation>
    <dataValidation type="whole" allowBlank="1" showInputMessage="1" showErrorMessage="1" errorTitle="Valor fuera de rango" error="Ingrese un valor correcto" sqref="F27" xr:uid="{3EDB6333-5ABF-4174-9D5F-706B1844FA0C}">
      <formula1>0</formula1>
      <formula2>100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AD72E-8D7F-4FF3-8DE2-DCBAECAE4418}">
  <dimension ref="A1:P25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6.1406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242</v>
      </c>
      <c r="C1" s="1" t="s">
        <v>243</v>
      </c>
      <c r="D1" s="5" t="s">
        <v>290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244</v>
      </c>
      <c r="B3" s="12">
        <v>1</v>
      </c>
      <c r="C3" s="13" t="s">
        <v>245</v>
      </c>
      <c r="D3" s="14">
        <v>76</v>
      </c>
      <c r="E3" s="14">
        <v>88</v>
      </c>
      <c r="F3" s="15"/>
      <c r="G3" s="14"/>
      <c r="H3" s="14"/>
      <c r="I3" s="14"/>
      <c r="J3" s="14"/>
      <c r="M3" s="11">
        <f>D3+E3+F3+G3+H3</f>
        <v>164</v>
      </c>
      <c r="N3">
        <f>M3*0.17</f>
        <v>27.880000000000003</v>
      </c>
      <c r="O3">
        <f>I3*0.15</f>
        <v>0</v>
      </c>
      <c r="P3">
        <f>ROUND(N3+O3,0)</f>
        <v>28</v>
      </c>
    </row>
    <row r="4" spans="1:16" x14ac:dyDescent="0.25">
      <c r="A4" s="12" t="s">
        <v>246</v>
      </c>
      <c r="B4" s="12">
        <v>2</v>
      </c>
      <c r="C4" s="13" t="s">
        <v>247</v>
      </c>
      <c r="D4" s="14">
        <v>92</v>
      </c>
      <c r="E4" s="14">
        <v>93</v>
      </c>
      <c r="F4" s="15"/>
      <c r="G4" s="14"/>
      <c r="H4" s="14"/>
      <c r="I4" s="14"/>
      <c r="J4" s="14"/>
      <c r="M4" s="11">
        <f>D4+E4+F4+G4+H4</f>
        <v>185</v>
      </c>
      <c r="N4">
        <f>M4*0.17</f>
        <v>31.450000000000003</v>
      </c>
      <c r="O4">
        <f>I4*0.15</f>
        <v>0</v>
      </c>
      <c r="P4">
        <f>ROUND(N4+O4,0)</f>
        <v>31</v>
      </c>
    </row>
    <row r="5" spans="1:16" x14ac:dyDescent="0.25">
      <c r="A5" s="12" t="s">
        <v>248</v>
      </c>
      <c r="B5" s="12">
        <v>3</v>
      </c>
      <c r="C5" s="13" t="s">
        <v>249</v>
      </c>
      <c r="D5" s="14">
        <v>98</v>
      </c>
      <c r="E5" s="14">
        <v>100</v>
      </c>
      <c r="F5" s="15"/>
      <c r="G5" s="14"/>
      <c r="H5" s="14"/>
      <c r="I5" s="14"/>
      <c r="J5" s="14"/>
      <c r="M5" s="11">
        <f>D5+E5+F5+G5+H5</f>
        <v>198</v>
      </c>
      <c r="N5">
        <f>M5*0.17</f>
        <v>33.660000000000004</v>
      </c>
      <c r="O5">
        <f>I5*0.15</f>
        <v>0</v>
      </c>
      <c r="P5">
        <f>ROUND(N5+O5,0)</f>
        <v>34</v>
      </c>
    </row>
    <row r="6" spans="1:16" x14ac:dyDescent="0.25">
      <c r="A6" s="12" t="s">
        <v>250</v>
      </c>
      <c r="B6" s="12">
        <v>4</v>
      </c>
      <c r="C6" s="13" t="s">
        <v>251</v>
      </c>
      <c r="D6" s="14">
        <v>94</v>
      </c>
      <c r="E6" s="14">
        <v>100</v>
      </c>
      <c r="F6" s="15"/>
      <c r="G6" s="14"/>
      <c r="H6" s="14"/>
      <c r="I6" s="14"/>
      <c r="J6" s="14"/>
      <c r="M6" s="11">
        <f>D6+E6+F6+G6+H6</f>
        <v>194</v>
      </c>
      <c r="N6">
        <f>M6*0.17</f>
        <v>32.980000000000004</v>
      </c>
      <c r="O6">
        <f>I6*0.15</f>
        <v>0</v>
      </c>
      <c r="P6">
        <f>ROUND(N6+O6,0)</f>
        <v>33</v>
      </c>
    </row>
    <row r="7" spans="1:16" x14ac:dyDescent="0.25">
      <c r="A7" s="12" t="s">
        <v>252</v>
      </c>
      <c r="B7" s="12">
        <v>5</v>
      </c>
      <c r="C7" s="13" t="s">
        <v>253</v>
      </c>
      <c r="D7" s="14">
        <v>87</v>
      </c>
      <c r="E7" s="14">
        <v>93</v>
      </c>
      <c r="F7" s="15"/>
      <c r="G7" s="14"/>
      <c r="H7" s="14"/>
      <c r="I7" s="14"/>
      <c r="J7" s="14"/>
      <c r="M7" s="11">
        <f>D7+E7+F7+G7+H7</f>
        <v>180</v>
      </c>
      <c r="N7">
        <f>M7*0.17</f>
        <v>30.6</v>
      </c>
      <c r="O7">
        <f>I7*0.15</f>
        <v>0</v>
      </c>
      <c r="P7">
        <f>ROUND(N7+O7,0)</f>
        <v>31</v>
      </c>
    </row>
    <row r="8" spans="1:16" x14ac:dyDescent="0.25">
      <c r="A8" s="12" t="s">
        <v>254</v>
      </c>
      <c r="B8" s="12">
        <v>6</v>
      </c>
      <c r="C8" s="13" t="s">
        <v>255</v>
      </c>
      <c r="D8" s="14">
        <v>96</v>
      </c>
      <c r="E8" s="14">
        <v>100</v>
      </c>
      <c r="F8" s="15"/>
      <c r="G8" s="14"/>
      <c r="H8" s="14"/>
      <c r="I8" s="14"/>
      <c r="J8" s="14"/>
      <c r="M8" s="11">
        <f>D8+E8+F8+G8+H8</f>
        <v>196</v>
      </c>
      <c r="N8">
        <f>M8*0.17</f>
        <v>33.32</v>
      </c>
      <c r="O8">
        <f>I8*0.15</f>
        <v>0</v>
      </c>
      <c r="P8">
        <f>ROUND(N8+O8,0)</f>
        <v>33</v>
      </c>
    </row>
    <row r="9" spans="1:16" x14ac:dyDescent="0.25">
      <c r="A9" s="12" t="s">
        <v>256</v>
      </c>
      <c r="B9" s="12">
        <v>7</v>
      </c>
      <c r="C9" s="13" t="s">
        <v>257</v>
      </c>
      <c r="D9" s="14">
        <v>65</v>
      </c>
      <c r="E9" s="14">
        <v>87</v>
      </c>
      <c r="F9" s="15"/>
      <c r="G9" s="14"/>
      <c r="H9" s="14"/>
      <c r="I9" s="14"/>
      <c r="J9" s="14"/>
      <c r="M9" s="11">
        <f>D9+E9+F9+G9+H9</f>
        <v>152</v>
      </c>
      <c r="N9">
        <f>M9*0.17</f>
        <v>25.840000000000003</v>
      </c>
      <c r="O9">
        <f>I9*0.15</f>
        <v>0</v>
      </c>
      <c r="P9">
        <f>ROUND(N9+O9,0)</f>
        <v>26</v>
      </c>
    </row>
    <row r="10" spans="1:16" x14ac:dyDescent="0.25">
      <c r="A10" s="12" t="s">
        <v>258</v>
      </c>
      <c r="B10" s="12">
        <v>8</v>
      </c>
      <c r="C10" s="13" t="s">
        <v>259</v>
      </c>
      <c r="D10" s="14">
        <v>93</v>
      </c>
      <c r="E10" s="14">
        <v>91</v>
      </c>
      <c r="F10" s="15"/>
      <c r="G10" s="14"/>
      <c r="H10" s="14"/>
      <c r="I10" s="14"/>
      <c r="J10" s="14"/>
      <c r="M10" s="11">
        <f>D10+E10+F10+G10+H10</f>
        <v>184</v>
      </c>
      <c r="N10">
        <f>M10*0.17</f>
        <v>31.28</v>
      </c>
      <c r="O10">
        <f>I10*0.15</f>
        <v>0</v>
      </c>
      <c r="P10">
        <f>ROUND(N10+O10,0)</f>
        <v>31</v>
      </c>
    </row>
    <row r="11" spans="1:16" x14ac:dyDescent="0.25">
      <c r="A11" s="12" t="s">
        <v>260</v>
      </c>
      <c r="B11" s="12">
        <v>9</v>
      </c>
      <c r="C11" s="13" t="s">
        <v>261</v>
      </c>
      <c r="D11" s="14">
        <v>90</v>
      </c>
      <c r="E11" s="14">
        <v>97</v>
      </c>
      <c r="F11" s="15"/>
      <c r="G11" s="14"/>
      <c r="H11" s="14"/>
      <c r="I11" s="14"/>
      <c r="J11" s="14"/>
      <c r="M11" s="11">
        <f>D11+E11+F11+G11+H11</f>
        <v>187</v>
      </c>
      <c r="N11">
        <f>M11*0.17</f>
        <v>31.790000000000003</v>
      </c>
      <c r="O11">
        <f>I11*0.15</f>
        <v>0</v>
      </c>
      <c r="P11">
        <f>ROUND(N11+O11,0)</f>
        <v>32</v>
      </c>
    </row>
    <row r="12" spans="1:16" x14ac:dyDescent="0.25">
      <c r="A12" s="12" t="s">
        <v>262</v>
      </c>
      <c r="B12" s="12">
        <v>10</v>
      </c>
      <c r="C12" s="13" t="s">
        <v>263</v>
      </c>
      <c r="D12" s="14">
        <v>85</v>
      </c>
      <c r="E12" s="14">
        <v>80</v>
      </c>
      <c r="F12" s="15"/>
      <c r="G12" s="14"/>
      <c r="H12" s="14"/>
      <c r="I12" s="14"/>
      <c r="J12" s="14"/>
      <c r="M12" s="11">
        <f>D12+E12+F12+G12+H12</f>
        <v>165</v>
      </c>
      <c r="N12">
        <f>M12*0.17</f>
        <v>28.05</v>
      </c>
      <c r="O12">
        <f>I12*0.15</f>
        <v>0</v>
      </c>
      <c r="P12">
        <f>ROUND(N12+O12,0)</f>
        <v>28</v>
      </c>
    </row>
    <row r="13" spans="1:16" x14ac:dyDescent="0.25">
      <c r="A13" s="12" t="s">
        <v>264</v>
      </c>
      <c r="B13" s="12">
        <v>11</v>
      </c>
      <c r="C13" s="13" t="s">
        <v>265</v>
      </c>
      <c r="D13" s="14">
        <v>82</v>
      </c>
      <c r="E13" s="14">
        <v>83</v>
      </c>
      <c r="F13" s="15"/>
      <c r="G13" s="14"/>
      <c r="H13" s="14"/>
      <c r="I13" s="14"/>
      <c r="J13" s="14"/>
      <c r="M13" s="11">
        <f>D13+E13+F13+G13+H13</f>
        <v>165</v>
      </c>
      <c r="N13">
        <f>M13*0.17</f>
        <v>28.05</v>
      </c>
      <c r="O13">
        <f>I13*0.15</f>
        <v>0</v>
      </c>
      <c r="P13">
        <f>ROUND(N13+O13,0)</f>
        <v>28</v>
      </c>
    </row>
    <row r="14" spans="1:16" x14ac:dyDescent="0.25">
      <c r="A14" s="12" t="s">
        <v>266</v>
      </c>
      <c r="B14" s="12">
        <v>12</v>
      </c>
      <c r="C14" s="13" t="s">
        <v>267</v>
      </c>
      <c r="D14" s="14">
        <v>96</v>
      </c>
      <c r="E14" s="14">
        <v>99</v>
      </c>
      <c r="F14" s="15"/>
      <c r="G14" s="14"/>
      <c r="H14" s="14"/>
      <c r="I14" s="14"/>
      <c r="J14" s="14"/>
      <c r="M14" s="11">
        <f>D14+E14+F14+G14+H14</f>
        <v>195</v>
      </c>
      <c r="N14">
        <f>M14*0.17</f>
        <v>33.150000000000006</v>
      </c>
      <c r="O14">
        <f>I14*0.15</f>
        <v>0</v>
      </c>
      <c r="P14">
        <f>ROUND(N14+O14,0)</f>
        <v>33</v>
      </c>
    </row>
    <row r="15" spans="1:16" x14ac:dyDescent="0.25">
      <c r="A15" s="12" t="s">
        <v>268</v>
      </c>
      <c r="B15" s="12">
        <v>13</v>
      </c>
      <c r="C15" s="13" t="s">
        <v>269</v>
      </c>
      <c r="D15" s="14">
        <v>94</v>
      </c>
      <c r="E15" s="14">
        <v>100</v>
      </c>
      <c r="F15" s="15"/>
      <c r="G15" s="14"/>
      <c r="H15" s="14"/>
      <c r="I15" s="14"/>
      <c r="J15" s="14"/>
      <c r="M15" s="11">
        <f>D15+E15+F15+G15+H15</f>
        <v>194</v>
      </c>
      <c r="N15">
        <f>M15*0.17</f>
        <v>32.980000000000004</v>
      </c>
      <c r="O15">
        <f>I15*0.15</f>
        <v>0</v>
      </c>
      <c r="P15">
        <f>ROUND(N15+O15,0)</f>
        <v>33</v>
      </c>
    </row>
    <row r="16" spans="1:16" x14ac:dyDescent="0.25">
      <c r="A16" s="12" t="s">
        <v>270</v>
      </c>
      <c r="B16" s="12">
        <v>14</v>
      </c>
      <c r="C16" s="13" t="s">
        <v>271</v>
      </c>
      <c r="D16" s="14">
        <v>86</v>
      </c>
      <c r="E16" s="14">
        <v>94</v>
      </c>
      <c r="F16" s="15"/>
      <c r="G16" s="14"/>
      <c r="H16" s="14"/>
      <c r="I16" s="14"/>
      <c r="J16" s="14"/>
      <c r="M16" s="11">
        <f>D16+E16+F16+G16+H16</f>
        <v>180</v>
      </c>
      <c r="N16">
        <f>M16*0.17</f>
        <v>30.6</v>
      </c>
      <c r="O16">
        <f>I16*0.15</f>
        <v>0</v>
      </c>
      <c r="P16">
        <f>ROUND(N16+O16,0)</f>
        <v>31</v>
      </c>
    </row>
    <row r="17" spans="1:16" x14ac:dyDescent="0.25">
      <c r="A17" s="12" t="s">
        <v>272</v>
      </c>
      <c r="B17" s="12">
        <v>15</v>
      </c>
      <c r="C17" s="13" t="s">
        <v>273</v>
      </c>
      <c r="D17" s="14">
        <v>76</v>
      </c>
      <c r="E17" s="14">
        <v>86</v>
      </c>
      <c r="F17" s="15"/>
      <c r="G17" s="14"/>
      <c r="H17" s="14"/>
      <c r="I17" s="14"/>
      <c r="J17" s="14"/>
      <c r="M17" s="11">
        <f>D17+E17+F17+G17+H17</f>
        <v>162</v>
      </c>
      <c r="N17">
        <f>M17*0.17</f>
        <v>27.540000000000003</v>
      </c>
      <c r="O17">
        <f>I17*0.15</f>
        <v>0</v>
      </c>
      <c r="P17">
        <f>ROUND(N17+O17,0)</f>
        <v>28</v>
      </c>
    </row>
    <row r="18" spans="1:16" x14ac:dyDescent="0.25">
      <c r="A18" s="12" t="s">
        <v>274</v>
      </c>
      <c r="B18" s="12">
        <v>16</v>
      </c>
      <c r="C18" s="13" t="s">
        <v>275</v>
      </c>
      <c r="D18" s="14">
        <v>91</v>
      </c>
      <c r="E18" s="14">
        <v>83</v>
      </c>
      <c r="F18" s="15"/>
      <c r="G18" s="14"/>
      <c r="H18" s="14"/>
      <c r="I18" s="14"/>
      <c r="J18" s="14"/>
      <c r="M18" s="11">
        <f>D18+E18+F18+G18+H18</f>
        <v>174</v>
      </c>
      <c r="N18">
        <f>M18*0.17</f>
        <v>29.580000000000002</v>
      </c>
      <c r="O18">
        <f>I18*0.15</f>
        <v>0</v>
      </c>
      <c r="P18">
        <f>ROUND(N18+O18,0)</f>
        <v>30</v>
      </c>
    </row>
    <row r="19" spans="1:16" x14ac:dyDescent="0.25">
      <c r="A19" s="12" t="s">
        <v>276</v>
      </c>
      <c r="B19" s="12">
        <v>17</v>
      </c>
      <c r="C19" s="13" t="s">
        <v>277</v>
      </c>
      <c r="D19" s="14">
        <v>88</v>
      </c>
      <c r="E19" s="14">
        <v>97</v>
      </c>
      <c r="F19" s="15"/>
      <c r="G19" s="14"/>
      <c r="H19" s="14"/>
      <c r="I19" s="14"/>
      <c r="J19" s="14"/>
      <c r="M19" s="11">
        <f>D19+E19+F19+G19+H19</f>
        <v>185</v>
      </c>
      <c r="N19">
        <f>M19*0.17</f>
        <v>31.450000000000003</v>
      </c>
      <c r="O19">
        <f>I19*0.15</f>
        <v>0</v>
      </c>
      <c r="P19">
        <f>ROUND(N19+O19,0)</f>
        <v>31</v>
      </c>
    </row>
    <row r="20" spans="1:16" x14ac:dyDescent="0.25">
      <c r="A20" s="12" t="s">
        <v>278</v>
      </c>
      <c r="B20" s="12">
        <v>18</v>
      </c>
      <c r="C20" s="13" t="s">
        <v>279</v>
      </c>
      <c r="D20" s="14">
        <v>89</v>
      </c>
      <c r="E20" s="14">
        <v>91</v>
      </c>
      <c r="F20" s="15"/>
      <c r="G20" s="14"/>
      <c r="H20" s="14"/>
      <c r="I20" s="14"/>
      <c r="J20" s="14"/>
      <c r="M20" s="11">
        <f>D20+E20+F20+G20+H20</f>
        <v>180</v>
      </c>
      <c r="N20">
        <f>M20*0.17</f>
        <v>30.6</v>
      </c>
      <c r="O20">
        <f>I20*0.15</f>
        <v>0</v>
      </c>
      <c r="P20">
        <f>ROUND(N20+O20,0)</f>
        <v>31</v>
      </c>
    </row>
    <row r="21" spans="1:16" x14ac:dyDescent="0.25">
      <c r="A21" s="12" t="s">
        <v>280</v>
      </c>
      <c r="B21" s="12">
        <v>19</v>
      </c>
      <c r="C21" s="13" t="s">
        <v>281</v>
      </c>
      <c r="D21" s="14">
        <v>97</v>
      </c>
      <c r="E21" s="14">
        <v>96</v>
      </c>
      <c r="F21" s="15"/>
      <c r="G21" s="14"/>
      <c r="H21" s="14"/>
      <c r="I21" s="14"/>
      <c r="J21" s="14"/>
      <c r="M21" s="11">
        <f>D21+E21+F21+G21+H21</f>
        <v>193</v>
      </c>
      <c r="N21">
        <f>M21*0.17</f>
        <v>32.81</v>
      </c>
      <c r="O21">
        <f>I21*0.15</f>
        <v>0</v>
      </c>
      <c r="P21">
        <f>ROUND(N21+O21,0)</f>
        <v>33</v>
      </c>
    </row>
    <row r="22" spans="1:16" x14ac:dyDescent="0.25">
      <c r="A22" s="12" t="s">
        <v>282</v>
      </c>
      <c r="B22" s="12">
        <v>20</v>
      </c>
      <c r="C22" s="13" t="s">
        <v>283</v>
      </c>
      <c r="D22" s="14">
        <v>89</v>
      </c>
      <c r="E22" s="14">
        <v>96</v>
      </c>
      <c r="F22" s="15"/>
      <c r="G22" s="14"/>
      <c r="H22" s="14"/>
      <c r="I22" s="14"/>
      <c r="J22" s="14"/>
      <c r="M22" s="11">
        <f>D22+E22+F22+G22+H22</f>
        <v>185</v>
      </c>
      <c r="N22">
        <f>M22*0.17</f>
        <v>31.450000000000003</v>
      </c>
      <c r="O22">
        <f>I22*0.15</f>
        <v>0</v>
      </c>
      <c r="P22">
        <f>ROUND(N22+O22,0)</f>
        <v>31</v>
      </c>
    </row>
    <row r="23" spans="1:16" x14ac:dyDescent="0.25">
      <c r="A23" s="12" t="s">
        <v>284</v>
      </c>
      <c r="B23" s="12">
        <v>21</v>
      </c>
      <c r="C23" s="13" t="s">
        <v>285</v>
      </c>
      <c r="D23" s="14">
        <v>92</v>
      </c>
      <c r="E23" s="14">
        <v>100</v>
      </c>
      <c r="F23" s="15"/>
      <c r="G23" s="14"/>
      <c r="H23" s="14"/>
      <c r="I23" s="14"/>
      <c r="J23" s="14"/>
      <c r="M23" s="11">
        <f>D23+E23+F23+G23+H23</f>
        <v>192</v>
      </c>
      <c r="N23">
        <f>M23*0.17</f>
        <v>32.64</v>
      </c>
      <c r="O23">
        <f>I23*0.15</f>
        <v>0</v>
      </c>
      <c r="P23">
        <f>ROUND(N23+O23,0)</f>
        <v>33</v>
      </c>
    </row>
    <row r="24" spans="1:16" x14ac:dyDescent="0.25">
      <c r="A24" s="12" t="s">
        <v>286</v>
      </c>
      <c r="B24" s="12">
        <v>22</v>
      </c>
      <c r="C24" s="13" t="s">
        <v>287</v>
      </c>
      <c r="D24" s="14">
        <v>98</v>
      </c>
      <c r="E24" s="14">
        <v>91</v>
      </c>
      <c r="F24" s="15"/>
      <c r="G24" s="14"/>
      <c r="H24" s="14"/>
      <c r="I24" s="14"/>
      <c r="J24" s="14"/>
      <c r="M24" s="11">
        <f>D24+E24+F24+G24+H24</f>
        <v>189</v>
      </c>
      <c r="N24">
        <f>M24*0.17</f>
        <v>32.130000000000003</v>
      </c>
      <c r="O24">
        <f>I24*0.15</f>
        <v>0</v>
      </c>
      <c r="P24">
        <f>ROUND(N24+O24,0)</f>
        <v>32</v>
      </c>
    </row>
    <row r="25" spans="1:16" x14ac:dyDescent="0.25">
      <c r="A25" s="12" t="s">
        <v>288</v>
      </c>
      <c r="B25" s="12">
        <v>23</v>
      </c>
      <c r="C25" s="13" t="s">
        <v>289</v>
      </c>
      <c r="D25" s="14">
        <v>90</v>
      </c>
      <c r="E25" s="14">
        <v>81</v>
      </c>
      <c r="F25" s="15"/>
      <c r="G25" s="14"/>
      <c r="H25" s="14"/>
      <c r="I25" s="14"/>
      <c r="J25" s="14"/>
      <c r="M25" s="11">
        <f>D25+E25+F25+G25+H25</f>
        <v>171</v>
      </c>
      <c r="N25">
        <f>M25*0.17</f>
        <v>29.070000000000004</v>
      </c>
      <c r="O25">
        <f>I25*0.15</f>
        <v>0</v>
      </c>
      <c r="P25">
        <f>ROUND(N25+O25,0)</f>
        <v>29</v>
      </c>
    </row>
  </sheetData>
  <sheetProtection algorithmName="SHA-512" hashValue="OZj/cA+EnoxRrpfGkrL9COpNPUEoMfeMh1HXR5xb43T0G0MISdptUXPLtxrZfN0Tr/QOuZLxl5JLn4UVed9MXA==" saltValue="1rberrqDmHj0NDUcIM5tOw==" spinCount="100000" sheet="1" objects="1" scenarios="1"/>
  <dataValidations count="23">
    <dataValidation type="whole" allowBlank="1" showInputMessage="1" showErrorMessage="1" errorTitle="Valor fuera de rango" error="Ingrese un valor correcto" sqref="F3" xr:uid="{FF1A079A-386C-41E0-86C3-357B3192DC9D}">
      <formula1>0</formula1>
      <formula2>100</formula2>
    </dataValidation>
    <dataValidation type="whole" allowBlank="1" showInputMessage="1" showErrorMessage="1" errorTitle="Valor fuera de rango" error="Ingrese un valor correcto" sqref="F4" xr:uid="{ADE860F0-56CB-42A5-B20E-C6A2A56CF1EB}">
      <formula1>0</formula1>
      <formula2>100</formula2>
    </dataValidation>
    <dataValidation type="whole" allowBlank="1" showInputMessage="1" showErrorMessage="1" errorTitle="Valor fuera de rango" error="Ingrese un valor correcto" sqref="F5" xr:uid="{CCEFA396-3468-4A64-91E3-F37277A6C1C4}">
      <formula1>0</formula1>
      <formula2>100</formula2>
    </dataValidation>
    <dataValidation type="whole" allowBlank="1" showInputMessage="1" showErrorMessage="1" errorTitle="Valor fuera de rango" error="Ingrese un valor correcto" sqref="F6" xr:uid="{85E2FE97-13C1-43D4-ACBF-716AC4B943AD}">
      <formula1>0</formula1>
      <formula2>100</formula2>
    </dataValidation>
    <dataValidation type="whole" allowBlank="1" showInputMessage="1" showErrorMessage="1" errorTitle="Valor fuera de rango" error="Ingrese un valor correcto" sqref="F7" xr:uid="{C69250C4-D35D-4ADF-831E-25EE2BB4865C}">
      <formula1>0</formula1>
      <formula2>100</formula2>
    </dataValidation>
    <dataValidation type="whole" allowBlank="1" showInputMessage="1" showErrorMessage="1" errorTitle="Valor fuera de rango" error="Ingrese un valor correcto" sqref="F8" xr:uid="{EB034CE4-A85A-448D-B9D2-93D8F74BD29B}">
      <formula1>0</formula1>
      <formula2>100</formula2>
    </dataValidation>
    <dataValidation type="whole" allowBlank="1" showInputMessage="1" showErrorMessage="1" errorTitle="Valor fuera de rango" error="Ingrese un valor correcto" sqref="F9" xr:uid="{B133D04C-FF87-4DBD-8DB3-5DB494549BC2}">
      <formula1>0</formula1>
      <formula2>100</formula2>
    </dataValidation>
    <dataValidation type="whole" allowBlank="1" showInputMessage="1" showErrorMessage="1" errorTitle="Valor fuera de rango" error="Ingrese un valor correcto" sqref="F10" xr:uid="{CCCA38D7-6722-4185-87D3-FAB3D38FDA33}">
      <formula1>0</formula1>
      <formula2>100</formula2>
    </dataValidation>
    <dataValidation type="whole" allowBlank="1" showInputMessage="1" showErrorMessage="1" errorTitle="Valor fuera de rango" error="Ingrese un valor correcto" sqref="F11" xr:uid="{7BD132B8-B2A2-4F6A-852C-5997E3CBD613}">
      <formula1>0</formula1>
      <formula2>100</formula2>
    </dataValidation>
    <dataValidation type="whole" allowBlank="1" showInputMessage="1" showErrorMessage="1" errorTitle="Valor fuera de rango" error="Ingrese un valor correcto" sqref="F12" xr:uid="{FF929C74-0424-4852-9989-46EAED902AA2}">
      <formula1>0</formula1>
      <formula2>100</formula2>
    </dataValidation>
    <dataValidation type="whole" allowBlank="1" showInputMessage="1" showErrorMessage="1" errorTitle="Valor fuera de rango" error="Ingrese un valor correcto" sqref="F13" xr:uid="{3CD842D4-DD13-4C5C-80BF-08C5258B8781}">
      <formula1>0</formula1>
      <formula2>100</formula2>
    </dataValidation>
    <dataValidation type="whole" allowBlank="1" showInputMessage="1" showErrorMessage="1" errorTitle="Valor fuera de rango" error="Ingrese un valor correcto" sqref="F14" xr:uid="{F396A5B1-FFAD-4578-BD44-ABF4D363E8B5}">
      <formula1>0</formula1>
      <formula2>100</formula2>
    </dataValidation>
    <dataValidation type="whole" allowBlank="1" showInputMessage="1" showErrorMessage="1" errorTitle="Valor fuera de rango" error="Ingrese un valor correcto" sqref="F15" xr:uid="{4E280CA8-53E0-4F16-AAD1-991C22A0264C}">
      <formula1>0</formula1>
      <formula2>100</formula2>
    </dataValidation>
    <dataValidation type="whole" allowBlank="1" showInputMessage="1" showErrorMessage="1" errorTitle="Valor fuera de rango" error="Ingrese un valor correcto" sqref="F16" xr:uid="{1B9899DD-A17B-4E9B-9A8D-F27E397F8CF0}">
      <formula1>0</formula1>
      <formula2>100</formula2>
    </dataValidation>
    <dataValidation type="whole" allowBlank="1" showInputMessage="1" showErrorMessage="1" errorTitle="Valor fuera de rango" error="Ingrese un valor correcto" sqref="F17" xr:uid="{4F1F01D9-AF1E-493E-954C-A162E0254C90}">
      <formula1>0</formula1>
      <formula2>100</formula2>
    </dataValidation>
    <dataValidation type="whole" allowBlank="1" showInputMessage="1" showErrorMessage="1" errorTitle="Valor fuera de rango" error="Ingrese un valor correcto" sqref="F18" xr:uid="{C231763A-B5EB-4109-92DB-5301FCB91741}">
      <formula1>0</formula1>
      <formula2>100</formula2>
    </dataValidation>
    <dataValidation type="whole" allowBlank="1" showInputMessage="1" showErrorMessage="1" errorTitle="Valor fuera de rango" error="Ingrese un valor correcto" sqref="F19" xr:uid="{26CAD995-6EBF-4B0A-AD41-CCC8984B7602}">
      <formula1>0</formula1>
      <formula2>100</formula2>
    </dataValidation>
    <dataValidation type="whole" allowBlank="1" showInputMessage="1" showErrorMessage="1" errorTitle="Valor fuera de rango" error="Ingrese un valor correcto" sqref="F20" xr:uid="{209D8293-DABA-4169-955F-B1CD35642C0F}">
      <formula1>0</formula1>
      <formula2>100</formula2>
    </dataValidation>
    <dataValidation type="whole" allowBlank="1" showInputMessage="1" showErrorMessage="1" errorTitle="Valor fuera de rango" error="Ingrese un valor correcto" sqref="F21" xr:uid="{512B001D-32B4-4486-9F05-0C91F4C230C3}">
      <formula1>0</formula1>
      <formula2>100</formula2>
    </dataValidation>
    <dataValidation type="whole" allowBlank="1" showInputMessage="1" showErrorMessage="1" errorTitle="Valor fuera de rango" error="Ingrese un valor correcto" sqref="F22" xr:uid="{D24BCD97-E300-4B44-AE53-D9610924734B}">
      <formula1>0</formula1>
      <formula2>100</formula2>
    </dataValidation>
    <dataValidation type="whole" allowBlank="1" showInputMessage="1" showErrorMessage="1" errorTitle="Valor fuera de rango" error="Ingrese un valor correcto" sqref="F23" xr:uid="{A5001511-D0E6-4CD0-BE44-42CAA5C43D87}">
      <formula1>0</formula1>
      <formula2>100</formula2>
    </dataValidation>
    <dataValidation type="whole" allowBlank="1" showInputMessage="1" showErrorMessage="1" errorTitle="Valor fuera de rango" error="Ingrese un valor correcto" sqref="F24" xr:uid="{B1D90B10-446E-48B3-98C3-6EFE4E23921F}">
      <formula1>0</formula1>
      <formula2>100</formula2>
    </dataValidation>
    <dataValidation type="whole" allowBlank="1" showInputMessage="1" showErrorMessage="1" errorTitle="Valor fuera de rango" error="Ingrese un valor correcto" sqref="F25" xr:uid="{38BC621D-8A5E-4D69-B60D-C4197B472DFD}">
      <formula1>0</formula1>
      <formula2>100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B37D2-13C8-40EA-89BB-1FC362255024}">
  <dimension ref="A1:P26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7.1406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291</v>
      </c>
      <c r="C1" s="1" t="s">
        <v>292</v>
      </c>
      <c r="D1" s="5" t="s">
        <v>341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293</v>
      </c>
      <c r="B3" s="12">
        <v>1</v>
      </c>
      <c r="C3" s="13" t="s">
        <v>294</v>
      </c>
      <c r="D3" s="14">
        <v>86</v>
      </c>
      <c r="E3" s="14">
        <v>91</v>
      </c>
      <c r="F3" s="15"/>
      <c r="G3" s="14"/>
      <c r="H3" s="14"/>
      <c r="I3" s="14"/>
      <c r="J3" s="14"/>
      <c r="M3" s="11">
        <f>D3+E3+F3+G3+H3</f>
        <v>177</v>
      </c>
      <c r="N3">
        <f>M3*0.17</f>
        <v>30.090000000000003</v>
      </c>
      <c r="O3">
        <f>I3*0.15</f>
        <v>0</v>
      </c>
      <c r="P3">
        <f>ROUND(N3+O3,0)</f>
        <v>30</v>
      </c>
    </row>
    <row r="4" spans="1:16" x14ac:dyDescent="0.25">
      <c r="A4" s="12" t="s">
        <v>295</v>
      </c>
      <c r="B4" s="12">
        <v>2</v>
      </c>
      <c r="C4" s="13" t="s">
        <v>296</v>
      </c>
      <c r="D4" s="14">
        <v>97</v>
      </c>
      <c r="E4" s="14">
        <v>100</v>
      </c>
      <c r="F4" s="15"/>
      <c r="G4" s="14"/>
      <c r="H4" s="14"/>
      <c r="I4" s="14"/>
      <c r="J4" s="14"/>
      <c r="M4" s="11">
        <f>D4+E4+F4+G4+H4</f>
        <v>197</v>
      </c>
      <c r="N4">
        <f>M4*0.17</f>
        <v>33.49</v>
      </c>
      <c r="O4">
        <f>I4*0.15</f>
        <v>0</v>
      </c>
      <c r="P4">
        <f>ROUND(N4+O4,0)</f>
        <v>33</v>
      </c>
    </row>
    <row r="5" spans="1:16" x14ac:dyDescent="0.25">
      <c r="A5" s="12" t="s">
        <v>297</v>
      </c>
      <c r="B5" s="12">
        <v>3</v>
      </c>
      <c r="C5" s="13" t="s">
        <v>298</v>
      </c>
      <c r="D5" s="14">
        <v>78</v>
      </c>
      <c r="E5" s="14">
        <v>75</v>
      </c>
      <c r="F5" s="15"/>
      <c r="G5" s="14"/>
      <c r="H5" s="14"/>
      <c r="I5" s="14"/>
      <c r="J5" s="14"/>
      <c r="M5" s="11">
        <f>D5+E5+F5+G5+H5</f>
        <v>153</v>
      </c>
      <c r="N5">
        <f>M5*0.17</f>
        <v>26.01</v>
      </c>
      <c r="O5">
        <f>I5*0.15</f>
        <v>0</v>
      </c>
      <c r="P5">
        <f>ROUND(N5+O5,0)</f>
        <v>26</v>
      </c>
    </row>
    <row r="6" spans="1:16" x14ac:dyDescent="0.25">
      <c r="A6" s="12" t="s">
        <v>299</v>
      </c>
      <c r="B6" s="12">
        <v>4</v>
      </c>
      <c r="C6" s="13" t="s">
        <v>300</v>
      </c>
      <c r="D6" s="14">
        <v>93</v>
      </c>
      <c r="E6" s="14">
        <v>90</v>
      </c>
      <c r="F6" s="15"/>
      <c r="G6" s="14"/>
      <c r="H6" s="14"/>
      <c r="I6" s="14"/>
      <c r="J6" s="14"/>
      <c r="M6" s="11">
        <f>D6+E6+F6+G6+H6</f>
        <v>183</v>
      </c>
      <c r="N6">
        <f>M6*0.17</f>
        <v>31.110000000000003</v>
      </c>
      <c r="O6">
        <f>I6*0.15</f>
        <v>0</v>
      </c>
      <c r="P6">
        <f>ROUND(N6+O6,0)</f>
        <v>31</v>
      </c>
    </row>
    <row r="7" spans="1:16" x14ac:dyDescent="0.25">
      <c r="A7" s="12" t="s">
        <v>301</v>
      </c>
      <c r="B7" s="12">
        <v>5</v>
      </c>
      <c r="C7" s="13" t="s">
        <v>302</v>
      </c>
      <c r="D7" s="14">
        <v>85</v>
      </c>
      <c r="E7" s="14">
        <v>85</v>
      </c>
      <c r="F7" s="15"/>
      <c r="G7" s="14"/>
      <c r="H7" s="14"/>
      <c r="I7" s="14"/>
      <c r="J7" s="14"/>
      <c r="M7" s="11">
        <f>D7+E7+F7+G7+H7</f>
        <v>170</v>
      </c>
      <c r="N7">
        <f>M7*0.17</f>
        <v>28.900000000000002</v>
      </c>
      <c r="O7">
        <f>I7*0.15</f>
        <v>0</v>
      </c>
      <c r="P7">
        <f>ROUND(N7+O7,0)</f>
        <v>29</v>
      </c>
    </row>
    <row r="8" spans="1:16" x14ac:dyDescent="0.25">
      <c r="A8" s="12" t="s">
        <v>303</v>
      </c>
      <c r="B8" s="12">
        <v>6</v>
      </c>
      <c r="C8" s="13" t="s">
        <v>304</v>
      </c>
      <c r="D8" s="14">
        <v>85</v>
      </c>
      <c r="E8" s="14">
        <v>99</v>
      </c>
      <c r="F8" s="15"/>
      <c r="G8" s="14"/>
      <c r="H8" s="14"/>
      <c r="I8" s="14"/>
      <c r="J8" s="14"/>
      <c r="M8" s="11">
        <f>D8+E8+F8+G8+H8</f>
        <v>184</v>
      </c>
      <c r="N8">
        <f>M8*0.17</f>
        <v>31.28</v>
      </c>
      <c r="O8">
        <f>I8*0.15</f>
        <v>0</v>
      </c>
      <c r="P8">
        <f>ROUND(N8+O8,0)</f>
        <v>31</v>
      </c>
    </row>
    <row r="9" spans="1:16" x14ac:dyDescent="0.25">
      <c r="A9" s="12" t="s">
        <v>305</v>
      </c>
      <c r="B9" s="12">
        <v>7</v>
      </c>
      <c r="C9" s="13" t="s">
        <v>306</v>
      </c>
      <c r="D9" s="14">
        <v>79</v>
      </c>
      <c r="E9" s="14">
        <v>100</v>
      </c>
      <c r="F9" s="15"/>
      <c r="G9" s="14"/>
      <c r="H9" s="14"/>
      <c r="I9" s="14"/>
      <c r="J9" s="14"/>
      <c r="M9" s="11">
        <f>D9+E9+F9+G9+H9</f>
        <v>179</v>
      </c>
      <c r="N9">
        <f>M9*0.17</f>
        <v>30.430000000000003</v>
      </c>
      <c r="O9">
        <f>I9*0.15</f>
        <v>0</v>
      </c>
      <c r="P9">
        <f>ROUND(N9+O9,0)</f>
        <v>30</v>
      </c>
    </row>
    <row r="10" spans="1:16" x14ac:dyDescent="0.25">
      <c r="A10" s="12" t="s">
        <v>307</v>
      </c>
      <c r="B10" s="12">
        <v>8</v>
      </c>
      <c r="C10" s="13" t="s">
        <v>308</v>
      </c>
      <c r="D10" s="14">
        <v>93</v>
      </c>
      <c r="E10" s="14">
        <v>100</v>
      </c>
      <c r="F10" s="15"/>
      <c r="G10" s="14"/>
      <c r="H10" s="14"/>
      <c r="I10" s="14"/>
      <c r="J10" s="14"/>
      <c r="M10" s="11">
        <f>D10+E10+F10+G10+H10</f>
        <v>193</v>
      </c>
      <c r="N10">
        <f>M10*0.17</f>
        <v>32.81</v>
      </c>
      <c r="O10">
        <f>I10*0.15</f>
        <v>0</v>
      </c>
      <c r="P10">
        <f>ROUND(N10+O10,0)</f>
        <v>33</v>
      </c>
    </row>
    <row r="11" spans="1:16" x14ac:dyDescent="0.25">
      <c r="A11" s="12" t="s">
        <v>309</v>
      </c>
      <c r="B11" s="12">
        <v>9</v>
      </c>
      <c r="C11" s="13" t="s">
        <v>310</v>
      </c>
      <c r="D11" s="14">
        <v>77</v>
      </c>
      <c r="E11" s="14">
        <v>82</v>
      </c>
      <c r="F11" s="15"/>
      <c r="G11" s="14"/>
      <c r="H11" s="14"/>
      <c r="I11" s="14"/>
      <c r="J11" s="14"/>
      <c r="M11" s="11">
        <f>D11+E11+F11+G11+H11</f>
        <v>159</v>
      </c>
      <c r="N11">
        <f>M11*0.17</f>
        <v>27.03</v>
      </c>
      <c r="O11">
        <f>I11*0.15</f>
        <v>0</v>
      </c>
      <c r="P11">
        <f>ROUND(N11+O11,0)</f>
        <v>27</v>
      </c>
    </row>
    <row r="12" spans="1:16" x14ac:dyDescent="0.25">
      <c r="A12" s="12" t="s">
        <v>311</v>
      </c>
      <c r="B12" s="12">
        <v>10</v>
      </c>
      <c r="C12" s="13" t="s">
        <v>312</v>
      </c>
      <c r="D12" s="14">
        <v>90</v>
      </c>
      <c r="E12" s="14">
        <v>99</v>
      </c>
      <c r="F12" s="15"/>
      <c r="G12" s="14"/>
      <c r="H12" s="14"/>
      <c r="I12" s="14"/>
      <c r="J12" s="14"/>
      <c r="M12" s="11">
        <f>D12+E12+F12+G12+H12</f>
        <v>189</v>
      </c>
      <c r="N12">
        <f>M12*0.17</f>
        <v>32.130000000000003</v>
      </c>
      <c r="O12">
        <f>I12*0.15</f>
        <v>0</v>
      </c>
      <c r="P12">
        <f>ROUND(N12+O12,0)</f>
        <v>32</v>
      </c>
    </row>
    <row r="13" spans="1:16" x14ac:dyDescent="0.25">
      <c r="A13" s="12" t="s">
        <v>313</v>
      </c>
      <c r="B13" s="12">
        <v>11</v>
      </c>
      <c r="C13" s="13" t="s">
        <v>314</v>
      </c>
      <c r="D13" s="14">
        <v>92</v>
      </c>
      <c r="E13" s="14">
        <v>100</v>
      </c>
      <c r="F13" s="15"/>
      <c r="G13" s="14"/>
      <c r="H13" s="14"/>
      <c r="I13" s="14"/>
      <c r="J13" s="14"/>
      <c r="M13" s="11">
        <f>D13+E13+F13+G13+H13</f>
        <v>192</v>
      </c>
      <c r="N13">
        <f>M13*0.17</f>
        <v>32.64</v>
      </c>
      <c r="O13">
        <f>I13*0.15</f>
        <v>0</v>
      </c>
      <c r="P13">
        <f>ROUND(N13+O13,0)</f>
        <v>33</v>
      </c>
    </row>
    <row r="14" spans="1:16" x14ac:dyDescent="0.25">
      <c r="A14" s="12" t="s">
        <v>315</v>
      </c>
      <c r="B14" s="12">
        <v>12</v>
      </c>
      <c r="C14" s="13" t="s">
        <v>316</v>
      </c>
      <c r="D14" s="14">
        <v>82</v>
      </c>
      <c r="E14" s="14">
        <v>85</v>
      </c>
      <c r="F14" s="15"/>
      <c r="G14" s="14"/>
      <c r="H14" s="14"/>
      <c r="I14" s="14"/>
      <c r="J14" s="14"/>
      <c r="M14" s="11">
        <f>D14+E14+F14+G14+H14</f>
        <v>167</v>
      </c>
      <c r="N14">
        <f>M14*0.17</f>
        <v>28.39</v>
      </c>
      <c r="O14">
        <f>I14*0.15</f>
        <v>0</v>
      </c>
      <c r="P14">
        <f>ROUND(N14+O14,0)</f>
        <v>28</v>
      </c>
    </row>
    <row r="15" spans="1:16" x14ac:dyDescent="0.25">
      <c r="A15" s="12" t="s">
        <v>317</v>
      </c>
      <c r="B15" s="12">
        <v>13</v>
      </c>
      <c r="C15" s="13" t="s">
        <v>318</v>
      </c>
      <c r="D15" s="14">
        <v>90</v>
      </c>
      <c r="E15" s="14">
        <v>100</v>
      </c>
      <c r="F15" s="15"/>
      <c r="G15" s="14"/>
      <c r="H15" s="14"/>
      <c r="I15" s="14"/>
      <c r="J15" s="14"/>
      <c r="M15" s="11">
        <f>D15+E15+F15+G15+H15</f>
        <v>190</v>
      </c>
      <c r="N15">
        <f>M15*0.17</f>
        <v>32.300000000000004</v>
      </c>
      <c r="O15">
        <f>I15*0.15</f>
        <v>0</v>
      </c>
      <c r="P15">
        <f>ROUND(N15+O15,0)</f>
        <v>32</v>
      </c>
    </row>
    <row r="16" spans="1:16" x14ac:dyDescent="0.25">
      <c r="A16" s="12" t="s">
        <v>319</v>
      </c>
      <c r="B16" s="12">
        <v>14</v>
      </c>
      <c r="C16" s="13" t="s">
        <v>320</v>
      </c>
      <c r="D16" s="14">
        <v>86</v>
      </c>
      <c r="E16" s="14">
        <v>92</v>
      </c>
      <c r="F16" s="15"/>
      <c r="G16" s="14"/>
      <c r="H16" s="14"/>
      <c r="I16" s="14"/>
      <c r="J16" s="14"/>
      <c r="M16" s="11">
        <f>D16+E16+F16+G16+H16</f>
        <v>178</v>
      </c>
      <c r="N16">
        <f>M16*0.17</f>
        <v>30.26</v>
      </c>
      <c r="O16">
        <f>I16*0.15</f>
        <v>0</v>
      </c>
      <c r="P16">
        <f>ROUND(N16+O16,0)</f>
        <v>30</v>
      </c>
    </row>
    <row r="17" spans="1:16" x14ac:dyDescent="0.25">
      <c r="A17" s="12" t="s">
        <v>321</v>
      </c>
      <c r="B17" s="12">
        <v>15</v>
      </c>
      <c r="C17" s="13" t="s">
        <v>322</v>
      </c>
      <c r="D17" s="14">
        <v>88</v>
      </c>
      <c r="E17" s="14">
        <v>90</v>
      </c>
      <c r="F17" s="15"/>
      <c r="G17" s="14"/>
      <c r="H17" s="14"/>
      <c r="I17" s="14"/>
      <c r="J17" s="14"/>
      <c r="M17" s="11">
        <f>D17+E17+F17+G17+H17</f>
        <v>178</v>
      </c>
      <c r="N17">
        <f>M17*0.17</f>
        <v>30.26</v>
      </c>
      <c r="O17">
        <f>I17*0.15</f>
        <v>0</v>
      </c>
      <c r="P17">
        <f>ROUND(N17+O17,0)</f>
        <v>30</v>
      </c>
    </row>
    <row r="18" spans="1:16" x14ac:dyDescent="0.25">
      <c r="A18" s="12" t="s">
        <v>323</v>
      </c>
      <c r="B18" s="12">
        <v>16</v>
      </c>
      <c r="C18" s="13" t="s">
        <v>324</v>
      </c>
      <c r="D18" s="14">
        <v>95</v>
      </c>
      <c r="E18" s="14">
        <v>98</v>
      </c>
      <c r="F18" s="15"/>
      <c r="G18" s="14"/>
      <c r="H18" s="14"/>
      <c r="I18" s="14"/>
      <c r="J18" s="14"/>
      <c r="M18" s="11">
        <f>D18+E18+F18+G18+H18</f>
        <v>193</v>
      </c>
      <c r="N18">
        <f>M18*0.17</f>
        <v>32.81</v>
      </c>
      <c r="O18">
        <f>I18*0.15</f>
        <v>0</v>
      </c>
      <c r="P18">
        <f>ROUND(N18+O18,0)</f>
        <v>33</v>
      </c>
    </row>
    <row r="19" spans="1:16" x14ac:dyDescent="0.25">
      <c r="A19" s="12" t="s">
        <v>325</v>
      </c>
      <c r="B19" s="12">
        <v>17</v>
      </c>
      <c r="C19" s="13" t="s">
        <v>326</v>
      </c>
      <c r="D19" s="14">
        <v>90</v>
      </c>
      <c r="E19" s="14">
        <v>87</v>
      </c>
      <c r="F19" s="15"/>
      <c r="G19" s="14"/>
      <c r="H19" s="14"/>
      <c r="I19" s="14"/>
      <c r="J19" s="14"/>
      <c r="M19" s="11">
        <f>D19+E19+F19+G19+H19</f>
        <v>177</v>
      </c>
      <c r="N19">
        <f>M19*0.17</f>
        <v>30.090000000000003</v>
      </c>
      <c r="O19">
        <f>I19*0.15</f>
        <v>0</v>
      </c>
      <c r="P19">
        <f>ROUND(N19+O19,0)</f>
        <v>30</v>
      </c>
    </row>
    <row r="20" spans="1:16" x14ac:dyDescent="0.25">
      <c r="A20" s="12" t="s">
        <v>327</v>
      </c>
      <c r="B20" s="12">
        <v>18</v>
      </c>
      <c r="C20" s="13" t="s">
        <v>328</v>
      </c>
      <c r="D20" s="14">
        <v>89</v>
      </c>
      <c r="E20" s="14">
        <v>92</v>
      </c>
      <c r="F20" s="15"/>
      <c r="G20" s="14"/>
      <c r="H20" s="14"/>
      <c r="I20" s="14"/>
      <c r="J20" s="14"/>
      <c r="M20" s="11">
        <f>D20+E20+F20+G20+H20</f>
        <v>181</v>
      </c>
      <c r="N20">
        <f>M20*0.17</f>
        <v>30.770000000000003</v>
      </c>
      <c r="O20">
        <f>I20*0.15</f>
        <v>0</v>
      </c>
      <c r="P20">
        <f>ROUND(N20+O20,0)</f>
        <v>31</v>
      </c>
    </row>
    <row r="21" spans="1:16" x14ac:dyDescent="0.25">
      <c r="A21" s="12" t="s">
        <v>329</v>
      </c>
      <c r="B21" s="12">
        <v>19</v>
      </c>
      <c r="C21" s="13" t="s">
        <v>330</v>
      </c>
      <c r="D21" s="14">
        <v>84</v>
      </c>
      <c r="E21" s="14">
        <v>94</v>
      </c>
      <c r="F21" s="15"/>
      <c r="G21" s="14"/>
      <c r="H21" s="14"/>
      <c r="I21" s="14"/>
      <c r="J21" s="14"/>
      <c r="M21" s="11">
        <f>D21+E21+F21+G21+H21</f>
        <v>178</v>
      </c>
      <c r="N21">
        <f>M21*0.17</f>
        <v>30.26</v>
      </c>
      <c r="O21">
        <f>I21*0.15</f>
        <v>0</v>
      </c>
      <c r="P21">
        <f>ROUND(N21+O21,0)</f>
        <v>30</v>
      </c>
    </row>
    <row r="22" spans="1:16" x14ac:dyDescent="0.25">
      <c r="A22" s="12" t="s">
        <v>331</v>
      </c>
      <c r="B22" s="12">
        <v>20</v>
      </c>
      <c r="C22" s="13" t="s">
        <v>332</v>
      </c>
      <c r="D22" s="14">
        <v>84</v>
      </c>
      <c r="E22" s="14">
        <v>93</v>
      </c>
      <c r="F22" s="15"/>
      <c r="G22" s="14"/>
      <c r="H22" s="14"/>
      <c r="I22" s="14"/>
      <c r="J22" s="14"/>
      <c r="M22" s="11">
        <f>D22+E22+F22+G22+H22</f>
        <v>177</v>
      </c>
      <c r="N22">
        <f>M22*0.17</f>
        <v>30.090000000000003</v>
      </c>
      <c r="O22">
        <f>I22*0.15</f>
        <v>0</v>
      </c>
      <c r="P22">
        <f>ROUND(N22+O22,0)</f>
        <v>30</v>
      </c>
    </row>
    <row r="23" spans="1:16" x14ac:dyDescent="0.25">
      <c r="A23" s="12" t="s">
        <v>333</v>
      </c>
      <c r="B23" s="12">
        <v>21</v>
      </c>
      <c r="C23" s="13" t="s">
        <v>334</v>
      </c>
      <c r="D23" s="14">
        <v>97</v>
      </c>
      <c r="E23" s="14">
        <v>100</v>
      </c>
      <c r="F23" s="15"/>
      <c r="G23" s="14"/>
      <c r="H23" s="14"/>
      <c r="I23" s="14"/>
      <c r="J23" s="14"/>
      <c r="M23" s="11">
        <f>D23+E23+F23+G23+H23</f>
        <v>197</v>
      </c>
      <c r="N23">
        <f>M23*0.17</f>
        <v>33.49</v>
      </c>
      <c r="O23">
        <f>I23*0.15</f>
        <v>0</v>
      </c>
      <c r="P23">
        <f>ROUND(N23+O23,0)</f>
        <v>33</v>
      </c>
    </row>
    <row r="24" spans="1:16" x14ac:dyDescent="0.25">
      <c r="A24" s="12" t="s">
        <v>335</v>
      </c>
      <c r="B24" s="12">
        <v>22</v>
      </c>
      <c r="C24" s="13" t="s">
        <v>336</v>
      </c>
      <c r="D24" s="14">
        <v>83</v>
      </c>
      <c r="E24" s="14">
        <v>87</v>
      </c>
      <c r="F24" s="15"/>
      <c r="G24" s="14"/>
      <c r="H24" s="14"/>
      <c r="I24" s="14"/>
      <c r="J24" s="14"/>
      <c r="M24" s="11">
        <f>D24+E24+F24+G24+H24</f>
        <v>170</v>
      </c>
      <c r="N24">
        <f>M24*0.17</f>
        <v>28.900000000000002</v>
      </c>
      <c r="O24">
        <f>I24*0.15</f>
        <v>0</v>
      </c>
      <c r="P24">
        <f>ROUND(N24+O24,0)</f>
        <v>29</v>
      </c>
    </row>
    <row r="25" spans="1:16" x14ac:dyDescent="0.25">
      <c r="A25" s="12" t="s">
        <v>337</v>
      </c>
      <c r="B25" s="12">
        <v>23</v>
      </c>
      <c r="C25" s="13" t="s">
        <v>338</v>
      </c>
      <c r="D25" s="14">
        <v>100</v>
      </c>
      <c r="E25" s="14">
        <v>100</v>
      </c>
      <c r="F25" s="15"/>
      <c r="G25" s="14"/>
      <c r="H25" s="14"/>
      <c r="I25" s="14"/>
      <c r="J25" s="14"/>
      <c r="M25" s="11">
        <f>D25+E25+F25+G25+H25</f>
        <v>200</v>
      </c>
      <c r="N25">
        <f>M25*0.17</f>
        <v>34</v>
      </c>
      <c r="O25">
        <f>I25*0.15</f>
        <v>0</v>
      </c>
      <c r="P25">
        <f>ROUND(N25+O25,0)</f>
        <v>34</v>
      </c>
    </row>
    <row r="26" spans="1:16" x14ac:dyDescent="0.25">
      <c r="A26" s="12" t="s">
        <v>339</v>
      </c>
      <c r="B26" s="12">
        <v>24</v>
      </c>
      <c r="C26" s="13" t="s">
        <v>340</v>
      </c>
      <c r="D26" s="14">
        <v>92</v>
      </c>
      <c r="E26" s="14">
        <v>98</v>
      </c>
      <c r="F26" s="15"/>
      <c r="G26" s="14"/>
      <c r="H26" s="14"/>
      <c r="I26" s="14"/>
      <c r="J26" s="14"/>
      <c r="M26" s="11">
        <f>D26+E26+F26+G26+H26</f>
        <v>190</v>
      </c>
      <c r="N26">
        <f>M26*0.17</f>
        <v>32.300000000000004</v>
      </c>
      <c r="O26">
        <f>I26*0.15</f>
        <v>0</v>
      </c>
      <c r="P26">
        <f>ROUND(N26+O26,0)</f>
        <v>32</v>
      </c>
    </row>
  </sheetData>
  <sheetProtection algorithmName="SHA-512" hashValue="1pzG48uUqlfjiHTPhyavz+1Ba9ThcHAhosPj81zWFrd7TgszUGwDtcV1dST6bnwoA6HsNqKNT2kOE12v4pIQgg==" saltValue="PCs2KF6n7EHAfDouMnfC8g==" spinCount="100000" sheet="1" objects="1" scenarios="1"/>
  <dataValidations count="24">
    <dataValidation type="whole" allowBlank="1" showInputMessage="1" showErrorMessage="1" errorTitle="Valor fuera de rango" error="Ingrese un valor correcto" sqref="F3" xr:uid="{E5B038B8-8232-4829-968A-8E14631D28C3}">
      <formula1>0</formula1>
      <formula2>100</formula2>
    </dataValidation>
    <dataValidation type="whole" allowBlank="1" showInputMessage="1" showErrorMessage="1" errorTitle="Valor fuera de rango" error="Ingrese un valor correcto" sqref="F4" xr:uid="{63CB394E-B268-49AB-91FB-F9B7AF14A4C6}">
      <formula1>0</formula1>
      <formula2>100</formula2>
    </dataValidation>
    <dataValidation type="whole" allowBlank="1" showInputMessage="1" showErrorMessage="1" errorTitle="Valor fuera de rango" error="Ingrese un valor correcto" sqref="F5" xr:uid="{E7BB6B20-4009-4BC5-AE32-DBA2DAA6C03B}">
      <formula1>0</formula1>
      <formula2>100</formula2>
    </dataValidation>
    <dataValidation type="whole" allowBlank="1" showInputMessage="1" showErrorMessage="1" errorTitle="Valor fuera de rango" error="Ingrese un valor correcto" sqref="F6" xr:uid="{86BA6C9E-9B40-4968-B880-A459E4C4E912}">
      <formula1>0</formula1>
      <formula2>100</formula2>
    </dataValidation>
    <dataValidation type="whole" allowBlank="1" showInputMessage="1" showErrorMessage="1" errorTitle="Valor fuera de rango" error="Ingrese un valor correcto" sqref="F7" xr:uid="{89DB3C98-79B7-4C84-AD65-B0A3034AE15D}">
      <formula1>0</formula1>
      <formula2>100</formula2>
    </dataValidation>
    <dataValidation type="whole" allowBlank="1" showInputMessage="1" showErrorMessage="1" errorTitle="Valor fuera de rango" error="Ingrese un valor correcto" sqref="F8" xr:uid="{5D740F51-5679-411C-A478-7181069AEA58}">
      <formula1>0</formula1>
      <formula2>100</formula2>
    </dataValidation>
    <dataValidation type="whole" allowBlank="1" showInputMessage="1" showErrorMessage="1" errorTitle="Valor fuera de rango" error="Ingrese un valor correcto" sqref="F9" xr:uid="{33FAEB21-4220-4EAF-963F-B7882E803541}">
      <formula1>0</formula1>
      <formula2>100</formula2>
    </dataValidation>
    <dataValidation type="whole" allowBlank="1" showInputMessage="1" showErrorMessage="1" errorTitle="Valor fuera de rango" error="Ingrese un valor correcto" sqref="F10" xr:uid="{DB96FDD4-5942-4F1A-BBE7-8B4C95663CF7}">
      <formula1>0</formula1>
      <formula2>100</formula2>
    </dataValidation>
    <dataValidation type="whole" allowBlank="1" showInputMessage="1" showErrorMessage="1" errorTitle="Valor fuera de rango" error="Ingrese un valor correcto" sqref="F11" xr:uid="{6F6F7AD0-72B1-449E-B314-95CADFCA3930}">
      <formula1>0</formula1>
      <formula2>100</formula2>
    </dataValidation>
    <dataValidation type="whole" allowBlank="1" showInputMessage="1" showErrorMessage="1" errorTitle="Valor fuera de rango" error="Ingrese un valor correcto" sqref="F12" xr:uid="{EA92A07A-1170-47D9-A3EB-E2EE843D6A14}">
      <formula1>0</formula1>
      <formula2>100</formula2>
    </dataValidation>
    <dataValidation type="whole" allowBlank="1" showInputMessage="1" showErrorMessage="1" errorTitle="Valor fuera de rango" error="Ingrese un valor correcto" sqref="F13" xr:uid="{1A866DC7-9B16-4896-95C0-04EACB66762A}">
      <formula1>0</formula1>
      <formula2>100</formula2>
    </dataValidation>
    <dataValidation type="whole" allowBlank="1" showInputMessage="1" showErrorMessage="1" errorTitle="Valor fuera de rango" error="Ingrese un valor correcto" sqref="F14" xr:uid="{D7BC6BF2-F6F6-4B07-AD44-34976FF15577}">
      <formula1>0</formula1>
      <formula2>100</formula2>
    </dataValidation>
    <dataValidation type="whole" allowBlank="1" showInputMessage="1" showErrorMessage="1" errorTitle="Valor fuera de rango" error="Ingrese un valor correcto" sqref="F15" xr:uid="{BC316CA5-6901-44B2-8E87-C0092E341397}">
      <formula1>0</formula1>
      <formula2>100</formula2>
    </dataValidation>
    <dataValidation type="whole" allowBlank="1" showInputMessage="1" showErrorMessage="1" errorTitle="Valor fuera de rango" error="Ingrese un valor correcto" sqref="F16" xr:uid="{C176717B-5BCE-479A-B8FB-C6ED480A7CE6}">
      <formula1>0</formula1>
      <formula2>100</formula2>
    </dataValidation>
    <dataValidation type="whole" allowBlank="1" showInputMessage="1" showErrorMessage="1" errorTitle="Valor fuera de rango" error="Ingrese un valor correcto" sqref="F17" xr:uid="{1805717E-F824-4742-B8C1-ADE80A87AEC9}">
      <formula1>0</formula1>
      <formula2>100</formula2>
    </dataValidation>
    <dataValidation type="whole" allowBlank="1" showInputMessage="1" showErrorMessage="1" errorTitle="Valor fuera de rango" error="Ingrese un valor correcto" sqref="F18" xr:uid="{64F3AB34-F508-4969-B5C3-BA9D0D109E16}">
      <formula1>0</formula1>
      <formula2>100</formula2>
    </dataValidation>
    <dataValidation type="whole" allowBlank="1" showInputMessage="1" showErrorMessage="1" errorTitle="Valor fuera de rango" error="Ingrese un valor correcto" sqref="F19" xr:uid="{D776F0A3-5245-4D87-A753-C35134BB8AA7}">
      <formula1>0</formula1>
      <formula2>100</formula2>
    </dataValidation>
    <dataValidation type="whole" allowBlank="1" showInputMessage="1" showErrorMessage="1" errorTitle="Valor fuera de rango" error="Ingrese un valor correcto" sqref="F20" xr:uid="{5CB07853-9581-41EF-B562-5E1B5EDF8B95}">
      <formula1>0</formula1>
      <formula2>100</formula2>
    </dataValidation>
    <dataValidation type="whole" allowBlank="1" showInputMessage="1" showErrorMessage="1" errorTitle="Valor fuera de rango" error="Ingrese un valor correcto" sqref="F21" xr:uid="{FFEFD63B-523D-41A7-9F17-ABD8937255F5}">
      <formula1>0</formula1>
      <formula2>100</formula2>
    </dataValidation>
    <dataValidation type="whole" allowBlank="1" showInputMessage="1" showErrorMessage="1" errorTitle="Valor fuera de rango" error="Ingrese un valor correcto" sqref="F22" xr:uid="{5294BB55-850E-4D69-B71B-83ED79B1BB54}">
      <formula1>0</formula1>
      <formula2>100</formula2>
    </dataValidation>
    <dataValidation type="whole" allowBlank="1" showInputMessage="1" showErrorMessage="1" errorTitle="Valor fuera de rango" error="Ingrese un valor correcto" sqref="F23" xr:uid="{6DF18AD4-3F31-4AD1-8E63-47D81986D4DC}">
      <formula1>0</formula1>
      <formula2>100</formula2>
    </dataValidation>
    <dataValidation type="whole" allowBlank="1" showInputMessage="1" showErrorMessage="1" errorTitle="Valor fuera de rango" error="Ingrese un valor correcto" sqref="F24" xr:uid="{FC7C1968-245E-4551-8210-3561D36F876E}">
      <formula1>0</formula1>
      <formula2>100</formula2>
    </dataValidation>
    <dataValidation type="whole" allowBlank="1" showInputMessage="1" showErrorMessage="1" errorTitle="Valor fuera de rango" error="Ingrese un valor correcto" sqref="F25" xr:uid="{AACB3B4E-2640-451F-BA2A-95816F0574CB}">
      <formula1>0</formula1>
      <formula2>100</formula2>
    </dataValidation>
    <dataValidation type="whole" allowBlank="1" showInputMessage="1" showErrorMessage="1" errorTitle="Valor fuera de rango" error="Ingrese un valor correcto" sqref="F26" xr:uid="{70E0892B-4A46-4EC9-A042-300EE25F6773}">
      <formula1>0</formula1>
      <formula2>100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8D068-54AB-4D4A-B3A2-C81402430B83}">
  <dimension ref="A1:P30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855468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73</v>
      </c>
      <c r="C1" s="1" t="s">
        <v>74</v>
      </c>
      <c r="D1" s="5" t="s">
        <v>343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342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75</v>
      </c>
      <c r="B3" s="12">
        <v>1</v>
      </c>
      <c r="C3" s="13" t="s">
        <v>76</v>
      </c>
      <c r="D3" s="14">
        <v>86</v>
      </c>
      <c r="E3" s="14">
        <v>90</v>
      </c>
      <c r="F3" s="15"/>
      <c r="G3" s="14"/>
      <c r="H3" s="14"/>
      <c r="I3" s="14"/>
      <c r="J3" s="14"/>
      <c r="M3" s="11">
        <f>D3+E3+F3+G3+H3</f>
        <v>176</v>
      </c>
      <c r="N3">
        <f>M3*0.17</f>
        <v>29.92</v>
      </c>
      <c r="O3">
        <f>I3*0.15</f>
        <v>0</v>
      </c>
      <c r="P3">
        <f>ROUND(N3+O3,0)</f>
        <v>30</v>
      </c>
    </row>
    <row r="4" spans="1:16" x14ac:dyDescent="0.25">
      <c r="A4" s="12" t="s">
        <v>77</v>
      </c>
      <c r="B4" s="12">
        <v>2</v>
      </c>
      <c r="C4" s="13" t="s">
        <v>78</v>
      </c>
      <c r="D4" s="14">
        <v>80</v>
      </c>
      <c r="E4" s="14">
        <v>82</v>
      </c>
      <c r="F4" s="15"/>
      <c r="G4" s="14"/>
      <c r="H4" s="14"/>
      <c r="I4" s="14"/>
      <c r="J4" s="14"/>
      <c r="M4" s="11">
        <f>D4+E4+F4+G4+H4</f>
        <v>162</v>
      </c>
      <c r="N4">
        <f>M4*0.17</f>
        <v>27.540000000000003</v>
      </c>
      <c r="O4">
        <f>I4*0.15</f>
        <v>0</v>
      </c>
      <c r="P4">
        <f>ROUND(N4+O4,0)</f>
        <v>28</v>
      </c>
    </row>
    <row r="5" spans="1:16" x14ac:dyDescent="0.25">
      <c r="A5" s="12" t="s">
        <v>79</v>
      </c>
      <c r="B5" s="12">
        <v>3</v>
      </c>
      <c r="C5" s="13" t="s">
        <v>80</v>
      </c>
      <c r="D5" s="14">
        <v>87</v>
      </c>
      <c r="E5" s="14">
        <v>94</v>
      </c>
      <c r="F5" s="15"/>
      <c r="G5" s="14"/>
      <c r="H5" s="14"/>
      <c r="I5" s="14"/>
      <c r="J5" s="14"/>
      <c r="M5" s="11">
        <f>D5+E5+F5+G5+H5</f>
        <v>181</v>
      </c>
      <c r="N5">
        <f>M5*0.17</f>
        <v>30.770000000000003</v>
      </c>
      <c r="O5">
        <f>I5*0.15</f>
        <v>0</v>
      </c>
      <c r="P5">
        <f>ROUND(N5+O5,0)</f>
        <v>31</v>
      </c>
    </row>
    <row r="6" spans="1:16" x14ac:dyDescent="0.25">
      <c r="A6" s="12" t="s">
        <v>81</v>
      </c>
      <c r="B6" s="12">
        <v>4</v>
      </c>
      <c r="C6" s="13" t="s">
        <v>82</v>
      </c>
      <c r="D6" s="14">
        <v>94</v>
      </c>
      <c r="E6" s="14">
        <v>97</v>
      </c>
      <c r="F6" s="15"/>
      <c r="G6" s="14"/>
      <c r="H6" s="14"/>
      <c r="I6" s="14"/>
      <c r="J6" s="14"/>
      <c r="M6" s="11">
        <f>D6+E6+F6+G6+H6</f>
        <v>191</v>
      </c>
      <c r="N6">
        <f>M6*0.17</f>
        <v>32.47</v>
      </c>
      <c r="O6">
        <f>I6*0.15</f>
        <v>0</v>
      </c>
      <c r="P6">
        <f>ROUND(N6+O6,0)</f>
        <v>32</v>
      </c>
    </row>
    <row r="7" spans="1:16" x14ac:dyDescent="0.25">
      <c r="A7" s="12" t="s">
        <v>83</v>
      </c>
      <c r="B7" s="12">
        <v>5</v>
      </c>
      <c r="C7" s="13" t="s">
        <v>84</v>
      </c>
      <c r="D7" s="14">
        <v>92</v>
      </c>
      <c r="E7" s="14">
        <v>92</v>
      </c>
      <c r="F7" s="15"/>
      <c r="G7" s="14"/>
      <c r="H7" s="14"/>
      <c r="I7" s="14"/>
      <c r="J7" s="14"/>
      <c r="M7" s="11">
        <f>D7+E7+F7+G7+H7</f>
        <v>184</v>
      </c>
      <c r="N7">
        <f>M7*0.17</f>
        <v>31.28</v>
      </c>
      <c r="O7">
        <f>I7*0.15</f>
        <v>0</v>
      </c>
      <c r="P7">
        <f>ROUND(N7+O7,0)</f>
        <v>31</v>
      </c>
    </row>
    <row r="8" spans="1:16" x14ac:dyDescent="0.25">
      <c r="A8" s="12" t="s">
        <v>85</v>
      </c>
      <c r="B8" s="12">
        <v>6</v>
      </c>
      <c r="C8" s="13" t="s">
        <v>86</v>
      </c>
      <c r="D8" s="14">
        <v>93</v>
      </c>
      <c r="E8" s="14">
        <v>92</v>
      </c>
      <c r="F8" s="15"/>
      <c r="G8" s="14"/>
      <c r="H8" s="14"/>
      <c r="I8" s="14"/>
      <c r="J8" s="14"/>
      <c r="M8" s="11">
        <f>D8+E8+F8+G8+H8</f>
        <v>185</v>
      </c>
      <c r="N8">
        <f>M8*0.17</f>
        <v>31.450000000000003</v>
      </c>
      <c r="O8">
        <f>I8*0.15</f>
        <v>0</v>
      </c>
      <c r="P8">
        <f>ROUND(N8+O8,0)</f>
        <v>31</v>
      </c>
    </row>
    <row r="9" spans="1:16" x14ac:dyDescent="0.25">
      <c r="A9" s="12" t="s">
        <v>87</v>
      </c>
      <c r="B9" s="12">
        <v>7</v>
      </c>
      <c r="C9" s="13" t="s">
        <v>88</v>
      </c>
      <c r="D9" s="14">
        <v>96</v>
      </c>
      <c r="E9" s="14">
        <v>97</v>
      </c>
      <c r="F9" s="15"/>
      <c r="G9" s="14"/>
      <c r="H9" s="14"/>
      <c r="I9" s="14"/>
      <c r="J9" s="14"/>
      <c r="M9" s="11">
        <f>D9+E9+F9+G9+H9</f>
        <v>193</v>
      </c>
      <c r="N9">
        <f>M9*0.17</f>
        <v>32.81</v>
      </c>
      <c r="O9">
        <f>I9*0.15</f>
        <v>0</v>
      </c>
      <c r="P9">
        <f>ROUND(N9+O9,0)</f>
        <v>33</v>
      </c>
    </row>
    <row r="10" spans="1:16" x14ac:dyDescent="0.25">
      <c r="A10" s="12" t="s">
        <v>89</v>
      </c>
      <c r="B10" s="12">
        <v>8</v>
      </c>
      <c r="C10" s="13" t="s">
        <v>90</v>
      </c>
      <c r="D10" s="14">
        <v>93</v>
      </c>
      <c r="E10" s="14">
        <v>95</v>
      </c>
      <c r="F10" s="15"/>
      <c r="G10" s="14"/>
      <c r="H10" s="14"/>
      <c r="I10" s="14"/>
      <c r="J10" s="14"/>
      <c r="M10" s="11">
        <f>D10+E10+F10+G10+H10</f>
        <v>188</v>
      </c>
      <c r="N10">
        <f>M10*0.17</f>
        <v>31.96</v>
      </c>
      <c r="O10">
        <f>I10*0.15</f>
        <v>0</v>
      </c>
      <c r="P10">
        <f>ROUND(N10+O10,0)</f>
        <v>32</v>
      </c>
    </row>
    <row r="11" spans="1:16" x14ac:dyDescent="0.25">
      <c r="A11" s="12" t="s">
        <v>91</v>
      </c>
      <c r="B11" s="12">
        <v>9</v>
      </c>
      <c r="C11" s="13" t="s">
        <v>92</v>
      </c>
      <c r="D11" s="14">
        <v>93</v>
      </c>
      <c r="E11" s="14">
        <v>91</v>
      </c>
      <c r="F11" s="15"/>
      <c r="G11" s="14"/>
      <c r="H11" s="14"/>
      <c r="I11" s="14"/>
      <c r="J11" s="14"/>
      <c r="M11" s="11">
        <f>D11+E11+F11+G11+H11</f>
        <v>184</v>
      </c>
      <c r="N11">
        <f>M11*0.17</f>
        <v>31.28</v>
      </c>
      <c r="O11">
        <f>I11*0.15</f>
        <v>0</v>
      </c>
      <c r="P11">
        <f>ROUND(N11+O11,0)</f>
        <v>31</v>
      </c>
    </row>
    <row r="12" spans="1:16" x14ac:dyDescent="0.25">
      <c r="A12" s="12" t="s">
        <v>93</v>
      </c>
      <c r="B12" s="12">
        <v>10</v>
      </c>
      <c r="C12" s="13" t="s">
        <v>94</v>
      </c>
      <c r="D12" s="14">
        <v>94</v>
      </c>
      <c r="E12" s="14">
        <v>95</v>
      </c>
      <c r="F12" s="15"/>
      <c r="G12" s="14"/>
      <c r="H12" s="14"/>
      <c r="I12" s="14"/>
      <c r="J12" s="14"/>
      <c r="M12" s="11">
        <f>D12+E12+F12+G12+H12</f>
        <v>189</v>
      </c>
      <c r="N12">
        <f>M12*0.17</f>
        <v>32.130000000000003</v>
      </c>
      <c r="O12">
        <f>I12*0.15</f>
        <v>0</v>
      </c>
      <c r="P12">
        <f>ROUND(N12+O12,0)</f>
        <v>32</v>
      </c>
    </row>
    <row r="13" spans="1:16" x14ac:dyDescent="0.25">
      <c r="A13" s="12" t="s">
        <v>95</v>
      </c>
      <c r="B13" s="12">
        <v>11</v>
      </c>
      <c r="C13" s="13" t="s">
        <v>96</v>
      </c>
      <c r="D13" s="14">
        <v>93</v>
      </c>
      <c r="E13" s="14">
        <v>94</v>
      </c>
      <c r="F13" s="15"/>
      <c r="G13" s="14"/>
      <c r="H13" s="14"/>
      <c r="I13" s="14"/>
      <c r="J13" s="14"/>
      <c r="M13" s="11">
        <f>D13+E13+F13+G13+H13</f>
        <v>187</v>
      </c>
      <c r="N13">
        <f>M13*0.17</f>
        <v>31.790000000000003</v>
      </c>
      <c r="O13">
        <f>I13*0.15</f>
        <v>0</v>
      </c>
      <c r="P13">
        <f>ROUND(N13+O13,0)</f>
        <v>32</v>
      </c>
    </row>
    <row r="14" spans="1:16" x14ac:dyDescent="0.25">
      <c r="A14" s="12" t="s">
        <v>97</v>
      </c>
      <c r="B14" s="12">
        <v>12</v>
      </c>
      <c r="C14" s="13" t="s">
        <v>98</v>
      </c>
      <c r="D14" s="14">
        <v>96</v>
      </c>
      <c r="E14" s="14">
        <v>98</v>
      </c>
      <c r="F14" s="15"/>
      <c r="G14" s="14"/>
      <c r="H14" s="14"/>
      <c r="I14" s="14"/>
      <c r="J14" s="14"/>
      <c r="M14" s="11">
        <f>D14+E14+F14+G14+H14</f>
        <v>194</v>
      </c>
      <c r="N14">
        <f>M14*0.17</f>
        <v>32.980000000000004</v>
      </c>
      <c r="O14">
        <f>I14*0.15</f>
        <v>0</v>
      </c>
      <c r="P14">
        <f>ROUND(N14+O14,0)</f>
        <v>33</v>
      </c>
    </row>
    <row r="15" spans="1:16" x14ac:dyDescent="0.25">
      <c r="A15" s="12" t="s">
        <v>99</v>
      </c>
      <c r="B15" s="12">
        <v>13</v>
      </c>
      <c r="C15" s="13" t="s">
        <v>100</v>
      </c>
      <c r="D15" s="14">
        <v>97</v>
      </c>
      <c r="E15" s="14">
        <v>97</v>
      </c>
      <c r="F15" s="15"/>
      <c r="G15" s="14"/>
      <c r="H15" s="14"/>
      <c r="I15" s="14"/>
      <c r="J15" s="14"/>
      <c r="M15" s="11">
        <f>D15+E15+F15+G15+H15</f>
        <v>194</v>
      </c>
      <c r="N15">
        <f>M15*0.17</f>
        <v>32.980000000000004</v>
      </c>
      <c r="O15">
        <f>I15*0.15</f>
        <v>0</v>
      </c>
      <c r="P15">
        <f>ROUND(N15+O15,0)</f>
        <v>33</v>
      </c>
    </row>
    <row r="16" spans="1:16" x14ac:dyDescent="0.25">
      <c r="A16" s="12" t="s">
        <v>101</v>
      </c>
      <c r="B16" s="12">
        <v>14</v>
      </c>
      <c r="C16" s="13" t="s">
        <v>102</v>
      </c>
      <c r="D16" s="14">
        <v>97</v>
      </c>
      <c r="E16" s="14">
        <v>98</v>
      </c>
      <c r="F16" s="15"/>
      <c r="G16" s="14"/>
      <c r="H16" s="14"/>
      <c r="I16" s="14"/>
      <c r="J16" s="14"/>
      <c r="M16" s="11">
        <f>D16+E16+F16+G16+H16</f>
        <v>195</v>
      </c>
      <c r="N16">
        <f>M16*0.17</f>
        <v>33.150000000000006</v>
      </c>
      <c r="O16">
        <f>I16*0.15</f>
        <v>0</v>
      </c>
      <c r="P16">
        <f>ROUND(N16+O16,0)</f>
        <v>33</v>
      </c>
    </row>
    <row r="17" spans="1:16" x14ac:dyDescent="0.25">
      <c r="A17" s="12" t="s">
        <v>103</v>
      </c>
      <c r="B17" s="12">
        <v>15</v>
      </c>
      <c r="C17" s="13" t="s">
        <v>104</v>
      </c>
      <c r="D17" s="14">
        <v>96</v>
      </c>
      <c r="E17" s="14">
        <v>97</v>
      </c>
      <c r="F17" s="15"/>
      <c r="G17" s="14"/>
      <c r="H17" s="14"/>
      <c r="I17" s="14"/>
      <c r="J17" s="14"/>
      <c r="M17" s="11">
        <f>D17+E17+F17+G17+H17</f>
        <v>193</v>
      </c>
      <c r="N17">
        <f>M17*0.17</f>
        <v>32.81</v>
      </c>
      <c r="O17">
        <f>I17*0.15</f>
        <v>0</v>
      </c>
      <c r="P17">
        <f>ROUND(N17+O17,0)</f>
        <v>33</v>
      </c>
    </row>
    <row r="18" spans="1:16" x14ac:dyDescent="0.25">
      <c r="A18" s="12" t="s">
        <v>105</v>
      </c>
      <c r="B18" s="12">
        <v>16</v>
      </c>
      <c r="C18" s="13" t="s">
        <v>106</v>
      </c>
      <c r="D18" s="14">
        <v>92</v>
      </c>
      <c r="E18" s="14">
        <v>95</v>
      </c>
      <c r="F18" s="15"/>
      <c r="G18" s="14"/>
      <c r="H18" s="14"/>
      <c r="I18" s="14"/>
      <c r="J18" s="14"/>
      <c r="M18" s="11">
        <f>D18+E18+F18+G18+H18</f>
        <v>187</v>
      </c>
      <c r="N18">
        <f>M18*0.17</f>
        <v>31.790000000000003</v>
      </c>
      <c r="O18">
        <f>I18*0.15</f>
        <v>0</v>
      </c>
      <c r="P18">
        <f>ROUND(N18+O18,0)</f>
        <v>32</v>
      </c>
    </row>
    <row r="19" spans="1:16" x14ac:dyDescent="0.25">
      <c r="A19" s="12" t="s">
        <v>107</v>
      </c>
      <c r="B19" s="12">
        <v>17</v>
      </c>
      <c r="C19" s="13" t="s">
        <v>108</v>
      </c>
      <c r="D19" s="14">
        <v>90</v>
      </c>
      <c r="E19" s="14">
        <v>95</v>
      </c>
      <c r="F19" s="15"/>
      <c r="G19" s="14"/>
      <c r="H19" s="14"/>
      <c r="I19" s="14"/>
      <c r="J19" s="14"/>
      <c r="M19" s="11">
        <f>D19+E19+F19+G19+H19</f>
        <v>185</v>
      </c>
      <c r="N19">
        <f>M19*0.17</f>
        <v>31.450000000000003</v>
      </c>
      <c r="O19">
        <f>I19*0.15</f>
        <v>0</v>
      </c>
      <c r="P19">
        <f>ROUND(N19+O19,0)</f>
        <v>31</v>
      </c>
    </row>
    <row r="20" spans="1:16" x14ac:dyDescent="0.25">
      <c r="A20" s="12" t="s">
        <v>109</v>
      </c>
      <c r="B20" s="12">
        <v>18</v>
      </c>
      <c r="C20" s="13" t="s">
        <v>110</v>
      </c>
      <c r="D20" s="14">
        <v>92</v>
      </c>
      <c r="E20" s="14">
        <v>95</v>
      </c>
      <c r="F20" s="15"/>
      <c r="G20" s="14"/>
      <c r="H20" s="14"/>
      <c r="I20" s="14"/>
      <c r="J20" s="14"/>
      <c r="M20" s="11">
        <f>D20+E20+F20+G20+H20</f>
        <v>187</v>
      </c>
      <c r="N20">
        <f>M20*0.17</f>
        <v>31.790000000000003</v>
      </c>
      <c r="O20">
        <f>I20*0.15</f>
        <v>0</v>
      </c>
      <c r="P20">
        <f>ROUND(N20+O20,0)</f>
        <v>32</v>
      </c>
    </row>
    <row r="21" spans="1:16" x14ac:dyDescent="0.25">
      <c r="A21" s="12" t="s">
        <v>111</v>
      </c>
      <c r="B21" s="12">
        <v>19</v>
      </c>
      <c r="C21" s="13" t="s">
        <v>112</v>
      </c>
      <c r="D21" s="14">
        <v>90</v>
      </c>
      <c r="E21" s="14">
        <v>94</v>
      </c>
      <c r="F21" s="15"/>
      <c r="G21" s="14"/>
      <c r="H21" s="14"/>
      <c r="I21" s="14"/>
      <c r="J21" s="14"/>
      <c r="M21" s="11">
        <f>D21+E21+F21+G21+H21</f>
        <v>184</v>
      </c>
      <c r="N21">
        <f>M21*0.17</f>
        <v>31.28</v>
      </c>
      <c r="O21">
        <f>I21*0.15</f>
        <v>0</v>
      </c>
      <c r="P21">
        <f>ROUND(N21+O21,0)</f>
        <v>31</v>
      </c>
    </row>
    <row r="22" spans="1:16" x14ac:dyDescent="0.25">
      <c r="A22" s="12" t="s">
        <v>113</v>
      </c>
      <c r="B22" s="12">
        <v>20</v>
      </c>
      <c r="C22" s="13" t="s">
        <v>114</v>
      </c>
      <c r="D22" s="14">
        <v>96</v>
      </c>
      <c r="E22" s="14">
        <v>95</v>
      </c>
      <c r="F22" s="15"/>
      <c r="G22" s="14"/>
      <c r="H22" s="14"/>
      <c r="I22" s="14"/>
      <c r="J22" s="14"/>
      <c r="M22" s="11">
        <f>D22+E22+F22+G22+H22</f>
        <v>191</v>
      </c>
      <c r="N22">
        <f>M22*0.17</f>
        <v>32.47</v>
      </c>
      <c r="O22">
        <f>I22*0.15</f>
        <v>0</v>
      </c>
      <c r="P22">
        <f>ROUND(N22+O22,0)</f>
        <v>32</v>
      </c>
    </row>
    <row r="23" spans="1:16" x14ac:dyDescent="0.25">
      <c r="A23" s="12" t="s">
        <v>115</v>
      </c>
      <c r="B23" s="12">
        <v>21</v>
      </c>
      <c r="C23" s="13" t="s">
        <v>116</v>
      </c>
      <c r="D23" s="14">
        <v>97</v>
      </c>
      <c r="E23" s="14">
        <v>96</v>
      </c>
      <c r="F23" s="15"/>
      <c r="G23" s="14"/>
      <c r="H23" s="14"/>
      <c r="I23" s="14"/>
      <c r="J23" s="14"/>
      <c r="M23" s="11">
        <f>D23+E23+F23+G23+H23</f>
        <v>193</v>
      </c>
      <c r="N23">
        <f>M23*0.17</f>
        <v>32.81</v>
      </c>
      <c r="O23">
        <f>I23*0.15</f>
        <v>0</v>
      </c>
      <c r="P23">
        <f>ROUND(N23+O23,0)</f>
        <v>33</v>
      </c>
    </row>
    <row r="24" spans="1:16" x14ac:dyDescent="0.25">
      <c r="A24" s="12" t="s">
        <v>117</v>
      </c>
      <c r="B24" s="12">
        <v>22</v>
      </c>
      <c r="C24" s="13" t="s">
        <v>118</v>
      </c>
      <c r="D24" s="14">
        <v>93</v>
      </c>
      <c r="E24" s="14">
        <v>94</v>
      </c>
      <c r="F24" s="15"/>
      <c r="G24" s="14"/>
      <c r="H24" s="14"/>
      <c r="I24" s="14"/>
      <c r="J24" s="14"/>
      <c r="M24" s="11">
        <f>D24+E24+F24+G24+H24</f>
        <v>187</v>
      </c>
      <c r="N24">
        <f>M24*0.17</f>
        <v>31.790000000000003</v>
      </c>
      <c r="O24">
        <f>I24*0.15</f>
        <v>0</v>
      </c>
      <c r="P24">
        <f>ROUND(N24+O24,0)</f>
        <v>32</v>
      </c>
    </row>
    <row r="25" spans="1:16" x14ac:dyDescent="0.25">
      <c r="A25" s="12" t="s">
        <v>119</v>
      </c>
      <c r="B25" s="12">
        <v>23</v>
      </c>
      <c r="C25" s="13" t="s">
        <v>120</v>
      </c>
      <c r="D25" s="14">
        <v>95</v>
      </c>
      <c r="E25" s="14">
        <v>98</v>
      </c>
      <c r="F25" s="15"/>
      <c r="G25" s="14"/>
      <c r="H25" s="14"/>
      <c r="I25" s="14"/>
      <c r="J25" s="14"/>
      <c r="M25" s="11">
        <f>D25+E25+F25+G25+H25</f>
        <v>193</v>
      </c>
      <c r="N25">
        <f>M25*0.17</f>
        <v>32.81</v>
      </c>
      <c r="O25">
        <f>I25*0.15</f>
        <v>0</v>
      </c>
      <c r="P25">
        <f>ROUND(N25+O25,0)</f>
        <v>33</v>
      </c>
    </row>
    <row r="26" spans="1:16" x14ac:dyDescent="0.25">
      <c r="A26" s="12" t="s">
        <v>121</v>
      </c>
      <c r="B26" s="12">
        <v>24</v>
      </c>
      <c r="C26" s="13" t="s">
        <v>122</v>
      </c>
      <c r="D26" s="14">
        <v>89</v>
      </c>
      <c r="E26" s="14">
        <v>92</v>
      </c>
      <c r="F26" s="15"/>
      <c r="G26" s="14"/>
      <c r="H26" s="14"/>
      <c r="I26" s="14"/>
      <c r="J26" s="14"/>
      <c r="M26" s="11">
        <f>D26+E26+F26+G26+H26</f>
        <v>181</v>
      </c>
      <c r="N26">
        <f>M26*0.17</f>
        <v>30.770000000000003</v>
      </c>
      <c r="O26">
        <f>I26*0.15</f>
        <v>0</v>
      </c>
      <c r="P26">
        <f>ROUND(N26+O26,0)</f>
        <v>31</v>
      </c>
    </row>
    <row r="27" spans="1:16" x14ac:dyDescent="0.25">
      <c r="A27" s="12" t="s">
        <v>123</v>
      </c>
      <c r="B27" s="12">
        <v>25</v>
      </c>
      <c r="C27" s="13" t="s">
        <v>124</v>
      </c>
      <c r="D27" s="14">
        <v>88</v>
      </c>
      <c r="E27" s="14">
        <v>92</v>
      </c>
      <c r="F27" s="15"/>
      <c r="G27" s="14"/>
      <c r="H27" s="14"/>
      <c r="I27" s="14"/>
      <c r="J27" s="14"/>
      <c r="M27" s="11">
        <f>D27+E27+F27+G27+H27</f>
        <v>180</v>
      </c>
      <c r="N27">
        <f>M27*0.17</f>
        <v>30.6</v>
      </c>
      <c r="O27">
        <f>I27*0.15</f>
        <v>0</v>
      </c>
      <c r="P27">
        <f>ROUND(N27+O27,0)</f>
        <v>31</v>
      </c>
    </row>
    <row r="28" spans="1:16" x14ac:dyDescent="0.25">
      <c r="A28" s="12" t="s">
        <v>125</v>
      </c>
      <c r="B28" s="12">
        <v>26</v>
      </c>
      <c r="C28" s="13" t="s">
        <v>126</v>
      </c>
      <c r="D28" s="14">
        <v>94</v>
      </c>
      <c r="E28" s="14">
        <v>94</v>
      </c>
      <c r="F28" s="15"/>
      <c r="G28" s="14"/>
      <c r="H28" s="14"/>
      <c r="I28" s="14"/>
      <c r="J28" s="14"/>
      <c r="M28" s="11">
        <f>D28+E28+F28+G28+H28</f>
        <v>188</v>
      </c>
      <c r="N28">
        <f>M28*0.17</f>
        <v>31.96</v>
      </c>
      <c r="O28">
        <f>I28*0.15</f>
        <v>0</v>
      </c>
      <c r="P28">
        <f>ROUND(N28+O28,0)</f>
        <v>32</v>
      </c>
    </row>
    <row r="29" spans="1:16" x14ac:dyDescent="0.25">
      <c r="A29" s="12" t="s">
        <v>127</v>
      </c>
      <c r="B29" s="12">
        <v>27</v>
      </c>
      <c r="C29" s="13" t="s">
        <v>128</v>
      </c>
      <c r="D29" s="14">
        <v>75</v>
      </c>
      <c r="E29" s="14">
        <v>73</v>
      </c>
      <c r="F29" s="15"/>
      <c r="G29" s="14"/>
      <c r="H29" s="14"/>
      <c r="I29" s="14"/>
      <c r="J29" s="14"/>
      <c r="M29" s="11">
        <f>D29+E29+F29+G29+H29</f>
        <v>148</v>
      </c>
      <c r="N29">
        <f>M29*0.17</f>
        <v>25.16</v>
      </c>
      <c r="O29">
        <f>I29*0.15</f>
        <v>0</v>
      </c>
      <c r="P29">
        <f>ROUND(N29+O29,0)</f>
        <v>25</v>
      </c>
    </row>
    <row r="30" spans="1:16" x14ac:dyDescent="0.25">
      <c r="A30" s="12" t="s">
        <v>129</v>
      </c>
      <c r="B30" s="12">
        <v>28</v>
      </c>
      <c r="C30" s="13" t="s">
        <v>130</v>
      </c>
      <c r="D30" s="14">
        <v>85</v>
      </c>
      <c r="E30" s="14">
        <v>84</v>
      </c>
      <c r="F30" s="15"/>
      <c r="G30" s="14"/>
      <c r="H30" s="14"/>
      <c r="I30" s="14"/>
      <c r="J30" s="14"/>
      <c r="M30" s="11">
        <f>D30+E30+F30+G30+H30</f>
        <v>169</v>
      </c>
      <c r="N30">
        <f>M30*0.17</f>
        <v>28.73</v>
      </c>
      <c r="O30">
        <f>I30*0.15</f>
        <v>0</v>
      </c>
      <c r="P30">
        <f>ROUND(N30+O30,0)</f>
        <v>29</v>
      </c>
    </row>
  </sheetData>
  <sheetProtection algorithmName="SHA-512" hashValue="KJAjrBhMHyEzsgC4XGBOY2XRV0xqI7FKHnmTnmq062yoTAXr2QZ8ZQU0nh6+lnTnMmAFK9IvJNJHRgzuNLUUlQ==" saltValue="rj8kj0bjaZSHgJbmLcqlGw==" spinCount="100000" sheet="1" objects="1" scenarios="1"/>
  <dataValidations count="28">
    <dataValidation type="whole" allowBlank="1" showInputMessage="1" showErrorMessage="1" errorTitle="Valor fuera de rango" error="Ingrese un valor correcto" sqref="F3" xr:uid="{AC087AD4-6367-4ADF-98B7-8476E77B6C03}">
      <formula1>0</formula1>
      <formula2>100</formula2>
    </dataValidation>
    <dataValidation type="whole" allowBlank="1" showInputMessage="1" showErrorMessage="1" errorTitle="Valor fuera de rango" error="Ingrese un valor correcto" sqref="F4" xr:uid="{62924497-4096-4EFC-A882-4C7E3F8AA595}">
      <formula1>0</formula1>
      <formula2>100</formula2>
    </dataValidation>
    <dataValidation type="whole" allowBlank="1" showInputMessage="1" showErrorMessage="1" errorTitle="Valor fuera de rango" error="Ingrese un valor correcto" sqref="F5" xr:uid="{54D8DC2C-9CBE-4CCC-B694-9E2A1EACB112}">
      <formula1>0</formula1>
      <formula2>100</formula2>
    </dataValidation>
    <dataValidation type="whole" allowBlank="1" showInputMessage="1" showErrorMessage="1" errorTitle="Valor fuera de rango" error="Ingrese un valor correcto" sqref="F6" xr:uid="{4B3CE615-7069-4974-B757-0CD87EFB83B4}">
      <formula1>0</formula1>
      <formula2>100</formula2>
    </dataValidation>
    <dataValidation type="whole" allowBlank="1" showInputMessage="1" showErrorMessage="1" errorTitle="Valor fuera de rango" error="Ingrese un valor correcto" sqref="F7" xr:uid="{3D5F9388-0214-4425-AB49-A6F89005C8FD}">
      <formula1>0</formula1>
      <formula2>100</formula2>
    </dataValidation>
    <dataValidation type="whole" allowBlank="1" showInputMessage="1" showErrorMessage="1" errorTitle="Valor fuera de rango" error="Ingrese un valor correcto" sqref="F8" xr:uid="{C4F064B6-2E8C-4359-BF9E-6806C1F4A9D8}">
      <formula1>0</formula1>
      <formula2>100</formula2>
    </dataValidation>
    <dataValidation type="whole" allowBlank="1" showInputMessage="1" showErrorMessage="1" errorTitle="Valor fuera de rango" error="Ingrese un valor correcto" sqref="F9" xr:uid="{73B2B4E0-35BF-42E4-8398-CDED3F9FCA74}">
      <formula1>0</formula1>
      <formula2>100</formula2>
    </dataValidation>
    <dataValidation type="whole" allowBlank="1" showInputMessage="1" showErrorMessage="1" errorTitle="Valor fuera de rango" error="Ingrese un valor correcto" sqref="F10" xr:uid="{9E1FD7A9-64D5-43FC-A90F-B456E91E03B1}">
      <formula1>0</formula1>
      <formula2>100</formula2>
    </dataValidation>
    <dataValidation type="whole" allowBlank="1" showInputMessage="1" showErrorMessage="1" errorTitle="Valor fuera de rango" error="Ingrese un valor correcto" sqref="F11" xr:uid="{1E7FA42A-8954-42A2-B3E8-56943585B182}">
      <formula1>0</formula1>
      <formula2>100</formula2>
    </dataValidation>
    <dataValidation type="whole" allowBlank="1" showInputMessage="1" showErrorMessage="1" errorTitle="Valor fuera de rango" error="Ingrese un valor correcto" sqref="F12" xr:uid="{3A7C51AD-0AB3-43AD-9065-ADCD7D843266}">
      <formula1>0</formula1>
      <formula2>100</formula2>
    </dataValidation>
    <dataValidation type="whole" allowBlank="1" showInputMessage="1" showErrorMessage="1" errorTitle="Valor fuera de rango" error="Ingrese un valor correcto" sqref="F13" xr:uid="{B2D66EFE-D756-4B40-8C86-6548D9AEFDFF}">
      <formula1>0</formula1>
      <formula2>100</formula2>
    </dataValidation>
    <dataValidation type="whole" allowBlank="1" showInputMessage="1" showErrorMessage="1" errorTitle="Valor fuera de rango" error="Ingrese un valor correcto" sqref="F14" xr:uid="{371D66AE-F451-40D7-A9EC-BB5E78AE8627}">
      <formula1>0</formula1>
      <formula2>100</formula2>
    </dataValidation>
    <dataValidation type="whole" allowBlank="1" showInputMessage="1" showErrorMessage="1" errorTitle="Valor fuera de rango" error="Ingrese un valor correcto" sqref="F15" xr:uid="{88871CCC-D643-47BE-8341-DBF64F8CBFAF}">
      <formula1>0</formula1>
      <formula2>100</formula2>
    </dataValidation>
    <dataValidation type="whole" allowBlank="1" showInputMessage="1" showErrorMessage="1" errorTitle="Valor fuera de rango" error="Ingrese un valor correcto" sqref="F16" xr:uid="{376C1992-C468-4BAD-9545-FF4463AF5D51}">
      <formula1>0</formula1>
      <formula2>100</formula2>
    </dataValidation>
    <dataValidation type="whole" allowBlank="1" showInputMessage="1" showErrorMessage="1" errorTitle="Valor fuera de rango" error="Ingrese un valor correcto" sqref="F17" xr:uid="{46F8B618-3F05-4011-98E9-C49C1E87B40A}">
      <formula1>0</formula1>
      <formula2>100</formula2>
    </dataValidation>
    <dataValidation type="whole" allowBlank="1" showInputMessage="1" showErrorMessage="1" errorTitle="Valor fuera de rango" error="Ingrese un valor correcto" sqref="F18" xr:uid="{EAB65EFD-3074-4B3C-B255-19EC5090E73E}">
      <formula1>0</formula1>
      <formula2>100</formula2>
    </dataValidation>
    <dataValidation type="whole" allowBlank="1" showInputMessage="1" showErrorMessage="1" errorTitle="Valor fuera de rango" error="Ingrese un valor correcto" sqref="F19" xr:uid="{8A10E6D9-1CF9-4B92-A2A0-157326701C37}">
      <formula1>0</formula1>
      <formula2>100</formula2>
    </dataValidation>
    <dataValidation type="whole" allowBlank="1" showInputMessage="1" showErrorMessage="1" errorTitle="Valor fuera de rango" error="Ingrese un valor correcto" sqref="F20" xr:uid="{7AD4AF0A-C7B9-4F9F-A6F9-5E7733E39636}">
      <formula1>0</formula1>
      <formula2>100</formula2>
    </dataValidation>
    <dataValidation type="whole" allowBlank="1" showInputMessage="1" showErrorMessage="1" errorTitle="Valor fuera de rango" error="Ingrese un valor correcto" sqref="F21" xr:uid="{43B372E4-2840-47D3-B620-6BF90E49CD27}">
      <formula1>0</formula1>
      <formula2>100</formula2>
    </dataValidation>
    <dataValidation type="whole" allowBlank="1" showInputMessage="1" showErrorMessage="1" errorTitle="Valor fuera de rango" error="Ingrese un valor correcto" sqref="F22" xr:uid="{A42EAD2D-03AD-4068-A662-B661D7921A94}">
      <formula1>0</formula1>
      <formula2>100</formula2>
    </dataValidation>
    <dataValidation type="whole" allowBlank="1" showInputMessage="1" showErrorMessage="1" errorTitle="Valor fuera de rango" error="Ingrese un valor correcto" sqref="F23" xr:uid="{992FA9B2-57AA-4CFC-A1FA-D7BE60025770}">
      <formula1>0</formula1>
      <formula2>100</formula2>
    </dataValidation>
    <dataValidation type="whole" allowBlank="1" showInputMessage="1" showErrorMessage="1" errorTitle="Valor fuera de rango" error="Ingrese un valor correcto" sqref="F24" xr:uid="{0A14273E-2C53-4FFF-8F31-4013E9401A0E}">
      <formula1>0</formula1>
      <formula2>100</formula2>
    </dataValidation>
    <dataValidation type="whole" allowBlank="1" showInputMessage="1" showErrorMessage="1" errorTitle="Valor fuera de rango" error="Ingrese un valor correcto" sqref="F25" xr:uid="{00649B98-301D-40A8-B045-F8EA8C4F25EE}">
      <formula1>0</formula1>
      <formula2>100</formula2>
    </dataValidation>
    <dataValidation type="whole" allowBlank="1" showInputMessage="1" showErrorMessage="1" errorTitle="Valor fuera de rango" error="Ingrese un valor correcto" sqref="F26" xr:uid="{D0E49294-F439-4940-AB80-C6D7DE1B102E}">
      <formula1>0</formula1>
      <formula2>100</formula2>
    </dataValidation>
    <dataValidation type="whole" allowBlank="1" showInputMessage="1" showErrorMessage="1" errorTitle="Valor fuera de rango" error="Ingrese un valor correcto" sqref="F27" xr:uid="{6AA36AFF-B02C-4430-AA9B-9979D51E9DEB}">
      <formula1>0</formula1>
      <formula2>100</formula2>
    </dataValidation>
    <dataValidation type="whole" allowBlank="1" showInputMessage="1" showErrorMessage="1" errorTitle="Valor fuera de rango" error="Ingrese un valor correcto" sqref="F28" xr:uid="{CF4CEDD4-1884-4D1D-8D83-9B43453B18E3}">
      <formula1>0</formula1>
      <formula2>100</formula2>
    </dataValidation>
    <dataValidation type="whole" allowBlank="1" showInputMessage="1" showErrorMessage="1" errorTitle="Valor fuera de rango" error="Ingrese un valor correcto" sqref="F29" xr:uid="{F2CB413F-B8D8-4FB6-A6B3-78365DA80A72}">
      <formula1>0</formula1>
      <formula2>100</formula2>
    </dataValidation>
    <dataValidation type="whole" allowBlank="1" showInputMessage="1" showErrorMessage="1" errorTitle="Valor fuera de rango" error="Ingrese un valor correcto" sqref="F30" xr:uid="{FB59BF94-80B4-44CF-B1AF-F1C30130F78E}">
      <formula1>0</formula1>
      <formula2>100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55BD6-7035-4AAB-A400-01925FB17014}">
  <dimension ref="A1:P25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6.1406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242</v>
      </c>
      <c r="C1" s="1" t="s">
        <v>243</v>
      </c>
      <c r="D1" s="5" t="s">
        <v>344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342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244</v>
      </c>
      <c r="B3" s="12">
        <v>1</v>
      </c>
      <c r="C3" s="13" t="s">
        <v>245</v>
      </c>
      <c r="D3" s="14">
        <v>88</v>
      </c>
      <c r="E3" s="14">
        <v>94</v>
      </c>
      <c r="F3" s="15"/>
      <c r="G3" s="14"/>
      <c r="H3" s="14"/>
      <c r="I3" s="14"/>
      <c r="J3" s="14"/>
      <c r="M3" s="11">
        <f>D3+E3+F3+G3+H3</f>
        <v>182</v>
      </c>
      <c r="N3">
        <f>M3*0.17</f>
        <v>30.94</v>
      </c>
      <c r="O3">
        <f>I3*0.15</f>
        <v>0</v>
      </c>
      <c r="P3">
        <f>ROUND(N3+O3,0)</f>
        <v>31</v>
      </c>
    </row>
    <row r="4" spans="1:16" x14ac:dyDescent="0.25">
      <c r="A4" s="12" t="s">
        <v>246</v>
      </c>
      <c r="B4" s="12">
        <v>2</v>
      </c>
      <c r="C4" s="13" t="s">
        <v>247</v>
      </c>
      <c r="D4" s="14">
        <v>95</v>
      </c>
      <c r="E4" s="14">
        <v>96</v>
      </c>
      <c r="F4" s="15"/>
      <c r="G4" s="14"/>
      <c r="H4" s="14"/>
      <c r="I4" s="14"/>
      <c r="J4" s="14"/>
      <c r="M4" s="11">
        <f>D4+E4+F4+G4+H4</f>
        <v>191</v>
      </c>
      <c r="N4">
        <f>M4*0.17</f>
        <v>32.47</v>
      </c>
      <c r="O4">
        <f>I4*0.15</f>
        <v>0</v>
      </c>
      <c r="P4">
        <f>ROUND(N4+O4,0)</f>
        <v>32</v>
      </c>
    </row>
    <row r="5" spans="1:16" x14ac:dyDescent="0.25">
      <c r="A5" s="12" t="s">
        <v>248</v>
      </c>
      <c r="B5" s="12">
        <v>3</v>
      </c>
      <c r="C5" s="13" t="s">
        <v>249</v>
      </c>
      <c r="D5" s="14">
        <v>99</v>
      </c>
      <c r="E5" s="14">
        <v>100</v>
      </c>
      <c r="F5" s="15"/>
      <c r="G5" s="14"/>
      <c r="H5" s="14"/>
      <c r="I5" s="14"/>
      <c r="J5" s="14"/>
      <c r="M5" s="11">
        <f>D5+E5+F5+G5+H5</f>
        <v>199</v>
      </c>
      <c r="N5">
        <f>M5*0.17</f>
        <v>33.830000000000005</v>
      </c>
      <c r="O5">
        <f>I5*0.15</f>
        <v>0</v>
      </c>
      <c r="P5">
        <f>ROUND(N5+O5,0)</f>
        <v>34</v>
      </c>
    </row>
    <row r="6" spans="1:16" x14ac:dyDescent="0.25">
      <c r="A6" s="12" t="s">
        <v>250</v>
      </c>
      <c r="B6" s="12">
        <v>4</v>
      </c>
      <c r="C6" s="13" t="s">
        <v>251</v>
      </c>
      <c r="D6" s="14">
        <v>97</v>
      </c>
      <c r="E6" s="14">
        <v>99</v>
      </c>
      <c r="F6" s="15"/>
      <c r="G6" s="14"/>
      <c r="H6" s="14"/>
      <c r="I6" s="14"/>
      <c r="J6" s="14"/>
      <c r="M6" s="11">
        <f>D6+E6+F6+G6+H6</f>
        <v>196</v>
      </c>
      <c r="N6">
        <f>M6*0.17</f>
        <v>33.32</v>
      </c>
      <c r="O6">
        <f>I6*0.15</f>
        <v>0</v>
      </c>
      <c r="P6">
        <f>ROUND(N6+O6,0)</f>
        <v>33</v>
      </c>
    </row>
    <row r="7" spans="1:16" x14ac:dyDescent="0.25">
      <c r="A7" s="12" t="s">
        <v>252</v>
      </c>
      <c r="B7" s="12">
        <v>5</v>
      </c>
      <c r="C7" s="13" t="s">
        <v>253</v>
      </c>
      <c r="D7" s="14">
        <v>93</v>
      </c>
      <c r="E7" s="14">
        <v>97</v>
      </c>
      <c r="F7" s="15"/>
      <c r="G7" s="14"/>
      <c r="H7" s="14"/>
      <c r="I7" s="14"/>
      <c r="J7" s="14"/>
      <c r="M7" s="11">
        <f>D7+E7+F7+G7+H7</f>
        <v>190</v>
      </c>
      <c r="N7">
        <f>M7*0.17</f>
        <v>32.300000000000004</v>
      </c>
      <c r="O7">
        <f>I7*0.15</f>
        <v>0</v>
      </c>
      <c r="P7">
        <f>ROUND(N7+O7,0)</f>
        <v>32</v>
      </c>
    </row>
    <row r="8" spans="1:16" x14ac:dyDescent="0.25">
      <c r="A8" s="12" t="s">
        <v>254</v>
      </c>
      <c r="B8" s="12">
        <v>6</v>
      </c>
      <c r="C8" s="13" t="s">
        <v>255</v>
      </c>
      <c r="D8" s="14">
        <v>98</v>
      </c>
      <c r="E8" s="14">
        <v>100</v>
      </c>
      <c r="F8" s="15"/>
      <c r="G8" s="14"/>
      <c r="H8" s="14"/>
      <c r="I8" s="14"/>
      <c r="J8" s="14"/>
      <c r="M8" s="11">
        <f>D8+E8+F8+G8+H8</f>
        <v>198</v>
      </c>
      <c r="N8">
        <f>M8*0.17</f>
        <v>33.660000000000004</v>
      </c>
      <c r="O8">
        <f>I8*0.15</f>
        <v>0</v>
      </c>
      <c r="P8">
        <f>ROUND(N8+O8,0)</f>
        <v>34</v>
      </c>
    </row>
    <row r="9" spans="1:16" x14ac:dyDescent="0.25">
      <c r="A9" s="12" t="s">
        <v>256</v>
      </c>
      <c r="B9" s="12">
        <v>7</v>
      </c>
      <c r="C9" s="13" t="s">
        <v>257</v>
      </c>
      <c r="D9" s="14">
        <v>70</v>
      </c>
      <c r="E9" s="14">
        <v>92</v>
      </c>
      <c r="F9" s="15"/>
      <c r="G9" s="14"/>
      <c r="H9" s="14"/>
      <c r="I9" s="14"/>
      <c r="J9" s="14"/>
      <c r="M9" s="11">
        <f>D9+E9+F9+G9+H9</f>
        <v>162</v>
      </c>
      <c r="N9">
        <f>M9*0.17</f>
        <v>27.540000000000003</v>
      </c>
      <c r="O9">
        <f>I9*0.15</f>
        <v>0</v>
      </c>
      <c r="P9">
        <f>ROUND(N9+O9,0)</f>
        <v>28</v>
      </c>
    </row>
    <row r="10" spans="1:16" x14ac:dyDescent="0.25">
      <c r="A10" s="12" t="s">
        <v>258</v>
      </c>
      <c r="B10" s="12">
        <v>8</v>
      </c>
      <c r="C10" s="13" t="s">
        <v>259</v>
      </c>
      <c r="D10" s="14">
        <v>93</v>
      </c>
      <c r="E10" s="14">
        <v>97</v>
      </c>
      <c r="F10" s="15"/>
      <c r="G10" s="14"/>
      <c r="H10" s="14"/>
      <c r="I10" s="14"/>
      <c r="J10" s="14"/>
      <c r="M10" s="11">
        <f>D10+E10+F10+G10+H10</f>
        <v>190</v>
      </c>
      <c r="N10">
        <f>M10*0.17</f>
        <v>32.300000000000004</v>
      </c>
      <c r="O10">
        <f>I10*0.15</f>
        <v>0</v>
      </c>
      <c r="P10">
        <f>ROUND(N10+O10,0)</f>
        <v>32</v>
      </c>
    </row>
    <row r="11" spans="1:16" x14ac:dyDescent="0.25">
      <c r="A11" s="12" t="s">
        <v>260</v>
      </c>
      <c r="B11" s="12">
        <v>9</v>
      </c>
      <c r="C11" s="13" t="s">
        <v>261</v>
      </c>
      <c r="D11" s="14">
        <v>88</v>
      </c>
      <c r="E11" s="14">
        <v>97</v>
      </c>
      <c r="F11" s="15"/>
      <c r="G11" s="14"/>
      <c r="H11" s="14"/>
      <c r="I11" s="14"/>
      <c r="J11" s="14"/>
      <c r="M11" s="11">
        <f>D11+E11+F11+G11+H11</f>
        <v>185</v>
      </c>
      <c r="N11">
        <f>M11*0.17</f>
        <v>31.450000000000003</v>
      </c>
      <c r="O11">
        <f>I11*0.15</f>
        <v>0</v>
      </c>
      <c r="P11">
        <f>ROUND(N11+O11,0)</f>
        <v>31</v>
      </c>
    </row>
    <row r="12" spans="1:16" x14ac:dyDescent="0.25">
      <c r="A12" s="12" t="s">
        <v>262</v>
      </c>
      <c r="B12" s="12">
        <v>10</v>
      </c>
      <c r="C12" s="13" t="s">
        <v>263</v>
      </c>
      <c r="D12" s="14">
        <v>86</v>
      </c>
      <c r="E12" s="14">
        <v>91</v>
      </c>
      <c r="F12" s="15"/>
      <c r="G12" s="14"/>
      <c r="H12" s="14"/>
      <c r="I12" s="14"/>
      <c r="J12" s="14"/>
      <c r="M12" s="11">
        <f>D12+E12+F12+G12+H12</f>
        <v>177</v>
      </c>
      <c r="N12">
        <f>M12*0.17</f>
        <v>30.090000000000003</v>
      </c>
      <c r="O12">
        <f>I12*0.15</f>
        <v>0</v>
      </c>
      <c r="P12">
        <f>ROUND(N12+O12,0)</f>
        <v>30</v>
      </c>
    </row>
    <row r="13" spans="1:16" x14ac:dyDescent="0.25">
      <c r="A13" s="12" t="s">
        <v>264</v>
      </c>
      <c r="B13" s="12">
        <v>11</v>
      </c>
      <c r="C13" s="13" t="s">
        <v>265</v>
      </c>
      <c r="D13" s="14">
        <v>89</v>
      </c>
      <c r="E13" s="14">
        <v>93</v>
      </c>
      <c r="F13" s="15"/>
      <c r="G13" s="14"/>
      <c r="H13" s="14"/>
      <c r="I13" s="14"/>
      <c r="J13" s="14"/>
      <c r="M13" s="11">
        <f>D13+E13+F13+G13+H13</f>
        <v>182</v>
      </c>
      <c r="N13">
        <f>M13*0.17</f>
        <v>30.94</v>
      </c>
      <c r="O13">
        <f>I13*0.15</f>
        <v>0</v>
      </c>
      <c r="P13">
        <f>ROUND(N13+O13,0)</f>
        <v>31</v>
      </c>
    </row>
    <row r="14" spans="1:16" x14ac:dyDescent="0.25">
      <c r="A14" s="12" t="s">
        <v>266</v>
      </c>
      <c r="B14" s="12">
        <v>12</v>
      </c>
      <c r="C14" s="13" t="s">
        <v>267</v>
      </c>
      <c r="D14" s="14">
        <v>99</v>
      </c>
      <c r="E14" s="14">
        <v>100</v>
      </c>
      <c r="F14" s="15"/>
      <c r="G14" s="14"/>
      <c r="H14" s="14"/>
      <c r="I14" s="14"/>
      <c r="J14" s="14"/>
      <c r="M14" s="11">
        <f>D14+E14+F14+G14+H14</f>
        <v>199</v>
      </c>
      <c r="N14">
        <f>M14*0.17</f>
        <v>33.830000000000005</v>
      </c>
      <c r="O14">
        <f>I14*0.15</f>
        <v>0</v>
      </c>
      <c r="P14">
        <f>ROUND(N14+O14,0)</f>
        <v>34</v>
      </c>
    </row>
    <row r="15" spans="1:16" x14ac:dyDescent="0.25">
      <c r="A15" s="12" t="s">
        <v>268</v>
      </c>
      <c r="B15" s="12">
        <v>13</v>
      </c>
      <c r="C15" s="13" t="s">
        <v>269</v>
      </c>
      <c r="D15" s="14">
        <v>99</v>
      </c>
      <c r="E15" s="14">
        <v>98</v>
      </c>
      <c r="F15" s="15"/>
      <c r="G15" s="14"/>
      <c r="H15" s="14"/>
      <c r="I15" s="14"/>
      <c r="J15" s="14"/>
      <c r="M15" s="11">
        <f>D15+E15+F15+G15+H15</f>
        <v>197</v>
      </c>
      <c r="N15">
        <f>M15*0.17</f>
        <v>33.49</v>
      </c>
      <c r="O15">
        <f>I15*0.15</f>
        <v>0</v>
      </c>
      <c r="P15">
        <f>ROUND(N15+O15,0)</f>
        <v>33</v>
      </c>
    </row>
    <row r="16" spans="1:16" x14ac:dyDescent="0.25">
      <c r="A16" s="12" t="s">
        <v>270</v>
      </c>
      <c r="B16" s="12">
        <v>14</v>
      </c>
      <c r="C16" s="13" t="s">
        <v>271</v>
      </c>
      <c r="D16" s="14">
        <v>87</v>
      </c>
      <c r="E16" s="14">
        <v>93</v>
      </c>
      <c r="F16" s="15"/>
      <c r="G16" s="14"/>
      <c r="H16" s="14"/>
      <c r="I16" s="14"/>
      <c r="J16" s="14"/>
      <c r="M16" s="11">
        <f>D16+E16+F16+G16+H16</f>
        <v>180</v>
      </c>
      <c r="N16">
        <f>M16*0.17</f>
        <v>30.6</v>
      </c>
      <c r="O16">
        <f>I16*0.15</f>
        <v>0</v>
      </c>
      <c r="P16">
        <f>ROUND(N16+O16,0)</f>
        <v>31</v>
      </c>
    </row>
    <row r="17" spans="1:16" x14ac:dyDescent="0.25">
      <c r="A17" s="12" t="s">
        <v>272</v>
      </c>
      <c r="B17" s="12">
        <v>15</v>
      </c>
      <c r="C17" s="13" t="s">
        <v>273</v>
      </c>
      <c r="D17" s="14">
        <v>82</v>
      </c>
      <c r="E17" s="14">
        <v>93</v>
      </c>
      <c r="F17" s="15"/>
      <c r="G17" s="14"/>
      <c r="H17" s="14"/>
      <c r="I17" s="14"/>
      <c r="J17" s="14"/>
      <c r="M17" s="11">
        <f>D17+E17+F17+G17+H17</f>
        <v>175</v>
      </c>
      <c r="N17">
        <f>M17*0.17</f>
        <v>29.750000000000004</v>
      </c>
      <c r="O17">
        <f>I17*0.15</f>
        <v>0</v>
      </c>
      <c r="P17">
        <f>ROUND(N17+O17,0)</f>
        <v>30</v>
      </c>
    </row>
    <row r="18" spans="1:16" x14ac:dyDescent="0.25">
      <c r="A18" s="12" t="s">
        <v>274</v>
      </c>
      <c r="B18" s="12">
        <v>16</v>
      </c>
      <c r="C18" s="13" t="s">
        <v>275</v>
      </c>
      <c r="D18" s="14">
        <v>91</v>
      </c>
      <c r="E18" s="14">
        <v>96</v>
      </c>
      <c r="F18" s="15"/>
      <c r="G18" s="14"/>
      <c r="H18" s="14"/>
      <c r="I18" s="14"/>
      <c r="J18" s="14"/>
      <c r="M18" s="11">
        <f>D18+E18+F18+G18+H18</f>
        <v>187</v>
      </c>
      <c r="N18">
        <f>M18*0.17</f>
        <v>31.790000000000003</v>
      </c>
      <c r="O18">
        <f>I18*0.15</f>
        <v>0</v>
      </c>
      <c r="P18">
        <f>ROUND(N18+O18,0)</f>
        <v>32</v>
      </c>
    </row>
    <row r="19" spans="1:16" x14ac:dyDescent="0.25">
      <c r="A19" s="12" t="s">
        <v>276</v>
      </c>
      <c r="B19" s="12">
        <v>17</v>
      </c>
      <c r="C19" s="13" t="s">
        <v>277</v>
      </c>
      <c r="D19" s="14">
        <v>91</v>
      </c>
      <c r="E19" s="14">
        <v>94</v>
      </c>
      <c r="F19" s="15"/>
      <c r="G19" s="14"/>
      <c r="H19" s="14"/>
      <c r="I19" s="14"/>
      <c r="J19" s="14"/>
      <c r="M19" s="11">
        <f>D19+E19+F19+G19+H19</f>
        <v>185</v>
      </c>
      <c r="N19">
        <f>M19*0.17</f>
        <v>31.450000000000003</v>
      </c>
      <c r="O19">
        <f>I19*0.15</f>
        <v>0</v>
      </c>
      <c r="P19">
        <f>ROUND(N19+O19,0)</f>
        <v>31</v>
      </c>
    </row>
    <row r="20" spans="1:16" x14ac:dyDescent="0.25">
      <c r="A20" s="12" t="s">
        <v>278</v>
      </c>
      <c r="B20" s="12">
        <v>18</v>
      </c>
      <c r="C20" s="13" t="s">
        <v>279</v>
      </c>
      <c r="D20" s="14">
        <v>90</v>
      </c>
      <c r="E20" s="14">
        <v>94</v>
      </c>
      <c r="F20" s="15"/>
      <c r="G20" s="14"/>
      <c r="H20" s="14"/>
      <c r="I20" s="14"/>
      <c r="J20" s="14"/>
      <c r="M20" s="11">
        <f>D20+E20+F20+G20+H20</f>
        <v>184</v>
      </c>
      <c r="N20">
        <f>M20*0.17</f>
        <v>31.28</v>
      </c>
      <c r="O20">
        <f>I20*0.15</f>
        <v>0</v>
      </c>
      <c r="P20">
        <f>ROUND(N20+O20,0)</f>
        <v>31</v>
      </c>
    </row>
    <row r="21" spans="1:16" x14ac:dyDescent="0.25">
      <c r="A21" s="12" t="s">
        <v>280</v>
      </c>
      <c r="B21" s="12">
        <v>19</v>
      </c>
      <c r="C21" s="13" t="s">
        <v>281</v>
      </c>
      <c r="D21" s="14">
        <v>95</v>
      </c>
      <c r="E21" s="14">
        <v>97</v>
      </c>
      <c r="F21" s="15"/>
      <c r="G21" s="14"/>
      <c r="H21" s="14"/>
      <c r="I21" s="14"/>
      <c r="J21" s="14"/>
      <c r="M21" s="11">
        <f>D21+E21+F21+G21+H21</f>
        <v>192</v>
      </c>
      <c r="N21">
        <f>M21*0.17</f>
        <v>32.64</v>
      </c>
      <c r="O21">
        <f>I21*0.15</f>
        <v>0</v>
      </c>
      <c r="P21">
        <f>ROUND(N21+O21,0)</f>
        <v>33</v>
      </c>
    </row>
    <row r="22" spans="1:16" x14ac:dyDescent="0.25">
      <c r="A22" s="12" t="s">
        <v>282</v>
      </c>
      <c r="B22" s="12">
        <v>20</v>
      </c>
      <c r="C22" s="13" t="s">
        <v>283</v>
      </c>
      <c r="D22" s="14">
        <v>89</v>
      </c>
      <c r="E22" s="14">
        <v>91</v>
      </c>
      <c r="F22" s="15"/>
      <c r="G22" s="14"/>
      <c r="H22" s="14"/>
      <c r="I22" s="14"/>
      <c r="J22" s="14"/>
      <c r="M22" s="11">
        <f>D22+E22+F22+G22+H22</f>
        <v>180</v>
      </c>
      <c r="N22">
        <f>M22*0.17</f>
        <v>30.6</v>
      </c>
      <c r="O22">
        <f>I22*0.15</f>
        <v>0</v>
      </c>
      <c r="P22">
        <f>ROUND(N22+O22,0)</f>
        <v>31</v>
      </c>
    </row>
    <row r="23" spans="1:16" x14ac:dyDescent="0.25">
      <c r="A23" s="12" t="s">
        <v>284</v>
      </c>
      <c r="B23" s="12">
        <v>21</v>
      </c>
      <c r="C23" s="13" t="s">
        <v>285</v>
      </c>
      <c r="D23" s="14">
        <v>95</v>
      </c>
      <c r="E23" s="14">
        <v>97</v>
      </c>
      <c r="F23" s="15"/>
      <c r="G23" s="14"/>
      <c r="H23" s="14"/>
      <c r="I23" s="14"/>
      <c r="J23" s="14"/>
      <c r="M23" s="11">
        <f>D23+E23+F23+G23+H23</f>
        <v>192</v>
      </c>
      <c r="N23">
        <f>M23*0.17</f>
        <v>32.64</v>
      </c>
      <c r="O23">
        <f>I23*0.15</f>
        <v>0</v>
      </c>
      <c r="P23">
        <f>ROUND(N23+O23,0)</f>
        <v>33</v>
      </c>
    </row>
    <row r="24" spans="1:16" x14ac:dyDescent="0.25">
      <c r="A24" s="12" t="s">
        <v>286</v>
      </c>
      <c r="B24" s="12">
        <v>22</v>
      </c>
      <c r="C24" s="13" t="s">
        <v>287</v>
      </c>
      <c r="D24" s="14">
        <v>98</v>
      </c>
      <c r="E24" s="14">
        <v>99</v>
      </c>
      <c r="F24" s="15"/>
      <c r="G24" s="14"/>
      <c r="H24" s="14"/>
      <c r="I24" s="14"/>
      <c r="J24" s="14"/>
      <c r="M24" s="11">
        <f>D24+E24+F24+G24+H24</f>
        <v>197</v>
      </c>
      <c r="N24">
        <f>M24*0.17</f>
        <v>33.49</v>
      </c>
      <c r="O24">
        <f>I24*0.15</f>
        <v>0</v>
      </c>
      <c r="P24">
        <f>ROUND(N24+O24,0)</f>
        <v>33</v>
      </c>
    </row>
    <row r="25" spans="1:16" x14ac:dyDescent="0.25">
      <c r="A25" s="12" t="s">
        <v>288</v>
      </c>
      <c r="B25" s="12">
        <v>23</v>
      </c>
      <c r="C25" s="13" t="s">
        <v>289</v>
      </c>
      <c r="D25" s="14">
        <v>95</v>
      </c>
      <c r="E25" s="14">
        <v>98</v>
      </c>
      <c r="F25" s="15"/>
      <c r="G25" s="14"/>
      <c r="H25" s="14"/>
      <c r="I25" s="14"/>
      <c r="J25" s="14"/>
      <c r="M25" s="11">
        <f>D25+E25+F25+G25+H25</f>
        <v>193</v>
      </c>
      <c r="N25">
        <f>M25*0.17</f>
        <v>32.81</v>
      </c>
      <c r="O25">
        <f>I25*0.15</f>
        <v>0</v>
      </c>
      <c r="P25">
        <f>ROUND(N25+O25,0)</f>
        <v>33</v>
      </c>
    </row>
  </sheetData>
  <sheetProtection algorithmName="SHA-512" hashValue="j7ss/Pkg5/Eg/2r+fwq4FZEDmN4sYXBydwDQcwpU+ceEuiLLcj+yM0WUVfe7ZePsYrK67qxCWcb6Xul9d14cMg==" saltValue="L4vgDN/bPeDoeb464CbVWg==" spinCount="100000" sheet="1" objects="1" scenarios="1"/>
  <dataValidations count="23">
    <dataValidation type="whole" allowBlank="1" showInputMessage="1" showErrorMessage="1" errorTitle="Valor fuera de rango" error="Ingrese un valor correcto" sqref="F3" xr:uid="{E275515B-8866-411D-8747-D7D3C4AEAEC3}">
      <formula1>0</formula1>
      <formula2>100</formula2>
    </dataValidation>
    <dataValidation type="whole" allowBlank="1" showInputMessage="1" showErrorMessage="1" errorTitle="Valor fuera de rango" error="Ingrese un valor correcto" sqref="F4" xr:uid="{FD155377-8674-4A2B-92EF-1AC83672D3F7}">
      <formula1>0</formula1>
      <formula2>100</formula2>
    </dataValidation>
    <dataValidation type="whole" allowBlank="1" showInputMessage="1" showErrorMessage="1" errorTitle="Valor fuera de rango" error="Ingrese un valor correcto" sqref="F5" xr:uid="{04231624-DB24-4269-87E6-50B4777832DE}">
      <formula1>0</formula1>
      <formula2>100</formula2>
    </dataValidation>
    <dataValidation type="whole" allowBlank="1" showInputMessage="1" showErrorMessage="1" errorTitle="Valor fuera de rango" error="Ingrese un valor correcto" sqref="F6" xr:uid="{D494A77D-F097-427E-A23D-61400688EF91}">
      <formula1>0</formula1>
      <formula2>100</formula2>
    </dataValidation>
    <dataValidation type="whole" allowBlank="1" showInputMessage="1" showErrorMessage="1" errorTitle="Valor fuera de rango" error="Ingrese un valor correcto" sqref="F7" xr:uid="{6C78C042-EB98-4169-9957-546E56D67B61}">
      <formula1>0</formula1>
      <formula2>100</formula2>
    </dataValidation>
    <dataValidation type="whole" allowBlank="1" showInputMessage="1" showErrorMessage="1" errorTitle="Valor fuera de rango" error="Ingrese un valor correcto" sqref="F8" xr:uid="{36BCB4A9-C0D2-4979-A768-D94E8AEBC463}">
      <formula1>0</formula1>
      <formula2>100</formula2>
    </dataValidation>
    <dataValidation type="whole" allowBlank="1" showInputMessage="1" showErrorMessage="1" errorTitle="Valor fuera de rango" error="Ingrese un valor correcto" sqref="F9" xr:uid="{4B51911D-1AA9-4F94-8C9A-130CDD63E1BC}">
      <formula1>0</formula1>
      <formula2>100</formula2>
    </dataValidation>
    <dataValidation type="whole" allowBlank="1" showInputMessage="1" showErrorMessage="1" errorTitle="Valor fuera de rango" error="Ingrese un valor correcto" sqref="F10" xr:uid="{74BE0AE3-BDE8-4882-8871-BC8E004D9352}">
      <formula1>0</formula1>
      <formula2>100</formula2>
    </dataValidation>
    <dataValidation type="whole" allowBlank="1" showInputMessage="1" showErrorMessage="1" errorTitle="Valor fuera de rango" error="Ingrese un valor correcto" sqref="F11" xr:uid="{CDF26E2A-5643-4E45-86F4-29B58D6133FC}">
      <formula1>0</formula1>
      <formula2>100</formula2>
    </dataValidation>
    <dataValidation type="whole" allowBlank="1" showInputMessage="1" showErrorMessage="1" errorTitle="Valor fuera de rango" error="Ingrese un valor correcto" sqref="F12" xr:uid="{F8B83DF0-75B5-4BBB-B34C-CD49CA62ADAC}">
      <formula1>0</formula1>
      <formula2>100</formula2>
    </dataValidation>
    <dataValidation type="whole" allowBlank="1" showInputMessage="1" showErrorMessage="1" errorTitle="Valor fuera de rango" error="Ingrese un valor correcto" sqref="F13" xr:uid="{F3625F2E-94D1-44C5-ABF0-225D5884812C}">
      <formula1>0</formula1>
      <formula2>100</formula2>
    </dataValidation>
    <dataValidation type="whole" allowBlank="1" showInputMessage="1" showErrorMessage="1" errorTitle="Valor fuera de rango" error="Ingrese un valor correcto" sqref="F14" xr:uid="{E9CFA859-3D38-464B-914A-FF98271B0932}">
      <formula1>0</formula1>
      <formula2>100</formula2>
    </dataValidation>
    <dataValidation type="whole" allowBlank="1" showInputMessage="1" showErrorMessage="1" errorTitle="Valor fuera de rango" error="Ingrese un valor correcto" sqref="F15" xr:uid="{7EE3F633-D59D-4920-8AE7-35BD7DE16BB8}">
      <formula1>0</formula1>
      <formula2>100</formula2>
    </dataValidation>
    <dataValidation type="whole" allowBlank="1" showInputMessage="1" showErrorMessage="1" errorTitle="Valor fuera de rango" error="Ingrese un valor correcto" sqref="F16" xr:uid="{8320DE3E-11C5-4BF5-A307-279845EB50DF}">
      <formula1>0</formula1>
      <formula2>100</formula2>
    </dataValidation>
    <dataValidation type="whole" allowBlank="1" showInputMessage="1" showErrorMessage="1" errorTitle="Valor fuera de rango" error="Ingrese un valor correcto" sqref="F17" xr:uid="{33C2447D-C5C3-4A3F-A1C7-40CD4B510B2B}">
      <formula1>0</formula1>
      <formula2>100</formula2>
    </dataValidation>
    <dataValidation type="whole" allowBlank="1" showInputMessage="1" showErrorMessage="1" errorTitle="Valor fuera de rango" error="Ingrese un valor correcto" sqref="F18" xr:uid="{EC4A6807-4778-4AF5-A611-A177CE603620}">
      <formula1>0</formula1>
      <formula2>100</formula2>
    </dataValidation>
    <dataValidation type="whole" allowBlank="1" showInputMessage="1" showErrorMessage="1" errorTitle="Valor fuera de rango" error="Ingrese un valor correcto" sqref="F19" xr:uid="{4AC34DBB-6A30-4613-8193-A49E5AC63690}">
      <formula1>0</formula1>
      <formula2>100</formula2>
    </dataValidation>
    <dataValidation type="whole" allowBlank="1" showInputMessage="1" showErrorMessage="1" errorTitle="Valor fuera de rango" error="Ingrese un valor correcto" sqref="F20" xr:uid="{D10BE0A4-0C96-49E5-8D11-5B2914B75E75}">
      <formula1>0</formula1>
      <formula2>100</formula2>
    </dataValidation>
    <dataValidation type="whole" allowBlank="1" showInputMessage="1" showErrorMessage="1" errorTitle="Valor fuera de rango" error="Ingrese un valor correcto" sqref="F21" xr:uid="{924F0F5B-2D40-455F-93D2-006D593D9301}">
      <formula1>0</formula1>
      <formula2>100</formula2>
    </dataValidation>
    <dataValidation type="whole" allowBlank="1" showInputMessage="1" showErrorMessage="1" errorTitle="Valor fuera de rango" error="Ingrese un valor correcto" sqref="F22" xr:uid="{5575AFE0-2178-479F-9E8E-503DBB195BBE}">
      <formula1>0</formula1>
      <formula2>100</formula2>
    </dataValidation>
    <dataValidation type="whole" allowBlank="1" showInputMessage="1" showErrorMessage="1" errorTitle="Valor fuera de rango" error="Ingrese un valor correcto" sqref="F23" xr:uid="{EF3FFF62-7A65-47F9-970C-D9B3680F0A5B}">
      <formula1>0</formula1>
      <formula2>100</formula2>
    </dataValidation>
    <dataValidation type="whole" allowBlank="1" showInputMessage="1" showErrorMessage="1" errorTitle="Valor fuera de rango" error="Ingrese un valor correcto" sqref="F24" xr:uid="{EB26D375-EA00-4E09-B8EF-52CA7A8293BD}">
      <formula1>0</formula1>
      <formula2>100</formula2>
    </dataValidation>
    <dataValidation type="whole" allowBlank="1" showInputMessage="1" showErrorMessage="1" errorTitle="Valor fuera de rango" error="Ingrese un valor correcto" sqref="F25" xr:uid="{EB2D74C2-6609-4E3C-8C5B-CABB39E709B0}">
      <formula1>0</formula1>
      <formula2>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SOCIA023A</vt:lpstr>
      <vt:lpstr>SOCIA023B</vt:lpstr>
      <vt:lpstr>SOCIA023C</vt:lpstr>
      <vt:lpstr>SOCIA024A</vt:lpstr>
      <vt:lpstr>SOCIA024B</vt:lpstr>
      <vt:lpstr>SOCIA024C</vt:lpstr>
      <vt:lpstr>SPELL023B</vt:lpstr>
      <vt:lpstr>SPELL024B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TechAlvaro</dc:creator>
  <cp:lastModifiedBy>TechAlvaro</cp:lastModifiedBy>
  <dcterms:created xsi:type="dcterms:W3CDTF">2026-06-03T16:30:24Z</dcterms:created>
  <dcterms:modified xsi:type="dcterms:W3CDTF">2026-06-03T16:31:09Z</dcterms:modified>
</cp:coreProperties>
</file>